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75" windowWidth="14355" windowHeight="7095" tabRatio="776"/>
  </bookViews>
  <sheets>
    <sheet name="Danarti 3(დაფინანსება)" sheetId="4" r:id="rId1"/>
  </sheets>
  <definedNames>
    <definedName name="_xlnm.Print_Area" localSheetId="0">'Danarti 3(დაფინანსება)'!$B$2:$T$146</definedName>
    <definedName name="_xlnm.Print_Titles" localSheetId="0">'Danarti 3(დაფინანსება)'!$4:$6</definedName>
  </definedNames>
  <calcPr calcId="145621" concurrentCalc="0"/>
</workbook>
</file>

<file path=xl/calcChain.xml><?xml version="1.0" encoding="utf-8"?>
<calcChain xmlns="http://schemas.openxmlformats.org/spreadsheetml/2006/main">
  <c r="E32" i="4" l="1"/>
  <c r="E31" i="4"/>
  <c r="N91" i="4"/>
  <c r="J91" i="4"/>
  <c r="F91" i="4"/>
  <c r="F99" i="4"/>
  <c r="F83" i="4"/>
  <c r="F107" i="4"/>
  <c r="F112" i="4"/>
  <c r="F125" i="4"/>
  <c r="F132" i="4"/>
  <c r="F137" i="4"/>
  <c r="F142" i="4"/>
  <c r="F82" i="4"/>
  <c r="E58" i="4"/>
  <c r="E59" i="4"/>
  <c r="E60" i="4"/>
  <c r="E61" i="4"/>
  <c r="E62" i="4"/>
  <c r="E63" i="4"/>
  <c r="E57" i="4"/>
  <c r="E11" i="4"/>
  <c r="E12" i="4"/>
  <c r="E13" i="4"/>
  <c r="E14" i="4"/>
  <c r="E10" i="4"/>
  <c r="E16" i="4"/>
  <c r="E17" i="4"/>
  <c r="E18" i="4"/>
  <c r="E19" i="4"/>
  <c r="E15" i="4"/>
  <c r="F20" i="4"/>
  <c r="G20" i="4"/>
  <c r="H20" i="4"/>
  <c r="E20" i="4"/>
  <c r="E27" i="4"/>
  <c r="E28" i="4"/>
  <c r="E29" i="4"/>
  <c r="E26" i="4"/>
  <c r="G31" i="4"/>
  <c r="G33" i="4"/>
  <c r="G30" i="4"/>
  <c r="H31" i="4"/>
  <c r="H33" i="4"/>
  <c r="H30" i="4"/>
  <c r="E30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33" i="4"/>
  <c r="E48" i="4"/>
  <c r="E49" i="4"/>
  <c r="E50" i="4"/>
  <c r="E51" i="4"/>
  <c r="E52" i="4"/>
  <c r="E53" i="4"/>
  <c r="E54" i="4"/>
  <c r="E55" i="4"/>
  <c r="E56" i="4"/>
  <c r="E47" i="4"/>
  <c r="E66" i="4"/>
  <c r="E67" i="4"/>
  <c r="E68" i="4"/>
  <c r="E69" i="4"/>
  <c r="E70" i="4"/>
  <c r="E71" i="4"/>
  <c r="E65" i="4"/>
  <c r="E73" i="4"/>
  <c r="E74" i="4"/>
  <c r="E75" i="4"/>
  <c r="E76" i="4"/>
  <c r="E77" i="4"/>
  <c r="E72" i="4"/>
  <c r="E79" i="4"/>
  <c r="E80" i="4"/>
  <c r="E81" i="4"/>
  <c r="E78" i="4"/>
  <c r="E9" i="4"/>
  <c r="F57" i="4"/>
  <c r="F10" i="4"/>
  <c r="F15" i="4"/>
  <c r="F26" i="4"/>
  <c r="F33" i="4"/>
  <c r="F47" i="4"/>
  <c r="F65" i="4"/>
  <c r="F72" i="4"/>
  <c r="F78" i="4"/>
  <c r="F9" i="4"/>
  <c r="Q56" i="4"/>
  <c r="Q55" i="4"/>
  <c r="Q54" i="4"/>
  <c r="Q53" i="4"/>
  <c r="Q52" i="4"/>
  <c r="Q48" i="4"/>
  <c r="Q49" i="4"/>
  <c r="Q50" i="4"/>
  <c r="Q51" i="4"/>
  <c r="Q47" i="4"/>
  <c r="R47" i="4"/>
  <c r="M56" i="4"/>
  <c r="M55" i="4"/>
  <c r="M54" i="4"/>
  <c r="M53" i="4"/>
  <c r="M52" i="4"/>
  <c r="M48" i="4"/>
  <c r="M49" i="4"/>
  <c r="M50" i="4"/>
  <c r="M51" i="4"/>
  <c r="M47" i="4"/>
  <c r="N47" i="4"/>
  <c r="I56" i="4"/>
  <c r="I55" i="4"/>
  <c r="I54" i="4"/>
  <c r="I53" i="4"/>
  <c r="I52" i="4"/>
  <c r="I48" i="4"/>
  <c r="I49" i="4"/>
  <c r="I50" i="4"/>
  <c r="I51" i="4"/>
  <c r="I47" i="4"/>
  <c r="J47" i="4"/>
  <c r="Q44" i="4"/>
  <c r="Q43" i="4"/>
  <c r="Q42" i="4"/>
  <c r="Q41" i="4"/>
  <c r="Q40" i="4"/>
  <c r="M44" i="4"/>
  <c r="M42" i="4"/>
  <c r="M43" i="4"/>
  <c r="M41" i="4"/>
  <c r="M40" i="4"/>
  <c r="I44" i="4"/>
  <c r="I43" i="4"/>
  <c r="I42" i="4"/>
  <c r="I41" i="4"/>
  <c r="I40" i="4"/>
  <c r="M141" i="4"/>
  <c r="J141" i="4"/>
  <c r="M140" i="4"/>
  <c r="J140" i="4"/>
  <c r="M139" i="4"/>
  <c r="J139" i="4"/>
  <c r="M138" i="4"/>
  <c r="J138" i="4"/>
  <c r="Q136" i="4"/>
  <c r="N136" i="4"/>
  <c r="M136" i="4"/>
  <c r="J136" i="4"/>
  <c r="Q29" i="4"/>
  <c r="N29" i="4"/>
  <c r="M29" i="4"/>
  <c r="J29" i="4"/>
  <c r="Q18" i="4"/>
  <c r="S10" i="4"/>
  <c r="S15" i="4"/>
  <c r="S20" i="4"/>
  <c r="S26" i="4"/>
  <c r="S31" i="4"/>
  <c r="S33" i="4"/>
  <c r="S30" i="4"/>
  <c r="S47" i="4"/>
  <c r="S57" i="4"/>
  <c r="S65" i="4"/>
  <c r="S72" i="4"/>
  <c r="S78" i="4"/>
  <c r="S9" i="4"/>
  <c r="Q8" i="4"/>
  <c r="M8" i="4"/>
  <c r="I8" i="4"/>
  <c r="F145" i="4"/>
  <c r="G145" i="4"/>
  <c r="H145" i="4"/>
  <c r="J145" i="4"/>
  <c r="K145" i="4"/>
  <c r="L145" i="4"/>
  <c r="N145" i="4"/>
  <c r="O145" i="4"/>
  <c r="P145" i="4"/>
  <c r="R145" i="4"/>
  <c r="S145" i="4"/>
  <c r="T145" i="4"/>
  <c r="G142" i="4"/>
  <c r="H142" i="4"/>
  <c r="J142" i="4"/>
  <c r="K142" i="4"/>
  <c r="L142" i="4"/>
  <c r="N142" i="4"/>
  <c r="O142" i="4"/>
  <c r="P142" i="4"/>
  <c r="R142" i="4"/>
  <c r="S142" i="4"/>
  <c r="T142" i="4"/>
  <c r="Q143" i="4"/>
  <c r="Q144" i="4"/>
  <c r="Q146" i="4"/>
  <c r="Q145" i="4"/>
  <c r="M143" i="4"/>
  <c r="M144" i="4"/>
  <c r="M146" i="4"/>
  <c r="M145" i="4"/>
  <c r="I143" i="4"/>
  <c r="I144" i="4"/>
  <c r="I146" i="4"/>
  <c r="I145" i="4"/>
  <c r="E143" i="4"/>
  <c r="E144" i="4"/>
  <c r="E146" i="4"/>
  <c r="E145" i="4"/>
  <c r="G137" i="4"/>
  <c r="H137" i="4"/>
  <c r="J137" i="4"/>
  <c r="K137" i="4"/>
  <c r="L137" i="4"/>
  <c r="N137" i="4"/>
  <c r="O137" i="4"/>
  <c r="P137" i="4"/>
  <c r="R137" i="4"/>
  <c r="S137" i="4"/>
  <c r="T137" i="4"/>
  <c r="Q141" i="4"/>
  <c r="I141" i="4"/>
  <c r="E141" i="4"/>
  <c r="G132" i="4"/>
  <c r="H132" i="4"/>
  <c r="J132" i="4"/>
  <c r="K132" i="4"/>
  <c r="L132" i="4"/>
  <c r="N132" i="4"/>
  <c r="O132" i="4"/>
  <c r="P132" i="4"/>
  <c r="R132" i="4"/>
  <c r="S132" i="4"/>
  <c r="T132" i="4"/>
  <c r="Q133" i="4"/>
  <c r="Q134" i="4"/>
  <c r="Q135" i="4"/>
  <c r="Q138" i="4"/>
  <c r="Q139" i="4"/>
  <c r="Q140" i="4"/>
  <c r="M133" i="4"/>
  <c r="M134" i="4"/>
  <c r="M135" i="4"/>
  <c r="I133" i="4"/>
  <c r="I134" i="4"/>
  <c r="I135" i="4"/>
  <c r="I136" i="4"/>
  <c r="I138" i="4"/>
  <c r="I139" i="4"/>
  <c r="I140" i="4"/>
  <c r="E133" i="4"/>
  <c r="E134" i="4"/>
  <c r="E135" i="4"/>
  <c r="E136" i="4"/>
  <c r="E138" i="4"/>
  <c r="E139" i="4"/>
  <c r="E140" i="4"/>
  <c r="G125" i="4"/>
  <c r="H125" i="4"/>
  <c r="J125" i="4"/>
  <c r="K125" i="4"/>
  <c r="L125" i="4"/>
  <c r="N125" i="4"/>
  <c r="O125" i="4"/>
  <c r="P125" i="4"/>
  <c r="R125" i="4"/>
  <c r="S125" i="4"/>
  <c r="T125" i="4"/>
  <c r="Q126" i="4"/>
  <c r="Q127" i="4"/>
  <c r="Q128" i="4"/>
  <c r="Q129" i="4"/>
  <c r="Q130" i="4"/>
  <c r="Q131" i="4"/>
  <c r="M126" i="4"/>
  <c r="M127" i="4"/>
  <c r="M128" i="4"/>
  <c r="M129" i="4"/>
  <c r="M130" i="4"/>
  <c r="M131" i="4"/>
  <c r="I126" i="4"/>
  <c r="I127" i="4"/>
  <c r="I128" i="4"/>
  <c r="I129" i="4"/>
  <c r="I130" i="4"/>
  <c r="I131" i="4"/>
  <c r="E126" i="4"/>
  <c r="E127" i="4"/>
  <c r="E128" i="4"/>
  <c r="E129" i="4"/>
  <c r="E130" i="4"/>
  <c r="E131" i="4"/>
  <c r="G112" i="4"/>
  <c r="H112" i="4"/>
  <c r="J112" i="4"/>
  <c r="K112" i="4"/>
  <c r="L112" i="4"/>
  <c r="N112" i="4"/>
  <c r="O112" i="4"/>
  <c r="P112" i="4"/>
  <c r="R112" i="4"/>
  <c r="S112" i="4"/>
  <c r="T112" i="4"/>
  <c r="Q117" i="4"/>
  <c r="Q118" i="4"/>
  <c r="Q119" i="4"/>
  <c r="Q120" i="4"/>
  <c r="Q121" i="4"/>
  <c r="Q122" i="4"/>
  <c r="Q123" i="4"/>
  <c r="Q124" i="4"/>
  <c r="M117" i="4"/>
  <c r="M118" i="4"/>
  <c r="M119" i="4"/>
  <c r="M120" i="4"/>
  <c r="M121" i="4"/>
  <c r="M122" i="4"/>
  <c r="M123" i="4"/>
  <c r="M124" i="4"/>
  <c r="I117" i="4"/>
  <c r="I118" i="4"/>
  <c r="I119" i="4"/>
  <c r="I120" i="4"/>
  <c r="I121" i="4"/>
  <c r="I122" i="4"/>
  <c r="I123" i="4"/>
  <c r="I124" i="4"/>
  <c r="E117" i="4"/>
  <c r="E118" i="4"/>
  <c r="E119" i="4"/>
  <c r="E120" i="4"/>
  <c r="E121" i="4"/>
  <c r="E122" i="4"/>
  <c r="E123" i="4"/>
  <c r="E124" i="4"/>
  <c r="G107" i="4"/>
  <c r="H107" i="4"/>
  <c r="J107" i="4"/>
  <c r="K107" i="4"/>
  <c r="L107" i="4"/>
  <c r="N107" i="4"/>
  <c r="O107" i="4"/>
  <c r="P107" i="4"/>
  <c r="R107" i="4"/>
  <c r="S107" i="4"/>
  <c r="T107" i="4"/>
  <c r="G99" i="4"/>
  <c r="H99" i="4"/>
  <c r="J99" i="4"/>
  <c r="K99" i="4"/>
  <c r="L99" i="4"/>
  <c r="N99" i="4"/>
  <c r="O99" i="4"/>
  <c r="P99" i="4"/>
  <c r="R99" i="4"/>
  <c r="S99" i="4"/>
  <c r="T99" i="4"/>
  <c r="G97" i="4"/>
  <c r="H97" i="4"/>
  <c r="J97" i="4"/>
  <c r="K97" i="4"/>
  <c r="L97" i="4"/>
  <c r="N97" i="4"/>
  <c r="O97" i="4"/>
  <c r="P97" i="4"/>
  <c r="R97" i="4"/>
  <c r="S97" i="4"/>
  <c r="T97" i="4"/>
  <c r="Q98" i="4"/>
  <c r="Q97" i="4"/>
  <c r="Q100" i="4"/>
  <c r="Q101" i="4"/>
  <c r="Q102" i="4"/>
  <c r="Q103" i="4"/>
  <c r="Q104" i="4"/>
  <c r="Q105" i="4"/>
  <c r="Q106" i="4"/>
  <c r="Q108" i="4"/>
  <c r="Q109" i="4"/>
  <c r="Q110" i="4"/>
  <c r="Q111" i="4"/>
  <c r="Q113" i="4"/>
  <c r="Q114" i="4"/>
  <c r="Q115" i="4"/>
  <c r="Q116" i="4"/>
  <c r="M98" i="4"/>
  <c r="M97" i="4"/>
  <c r="M100" i="4"/>
  <c r="M101" i="4"/>
  <c r="M102" i="4"/>
  <c r="M103" i="4"/>
  <c r="M104" i="4"/>
  <c r="M105" i="4"/>
  <c r="M106" i="4"/>
  <c r="M108" i="4"/>
  <c r="M109" i="4"/>
  <c r="M110" i="4"/>
  <c r="M111" i="4"/>
  <c r="M113" i="4"/>
  <c r="M114" i="4"/>
  <c r="M115" i="4"/>
  <c r="M116" i="4"/>
  <c r="I98" i="4"/>
  <c r="I97" i="4"/>
  <c r="I100" i="4"/>
  <c r="I101" i="4"/>
  <c r="I102" i="4"/>
  <c r="I103" i="4"/>
  <c r="I104" i="4"/>
  <c r="I105" i="4"/>
  <c r="I106" i="4"/>
  <c r="I108" i="4"/>
  <c r="I109" i="4"/>
  <c r="I110" i="4"/>
  <c r="I111" i="4"/>
  <c r="I113" i="4"/>
  <c r="I114" i="4"/>
  <c r="I115" i="4"/>
  <c r="I116" i="4"/>
  <c r="E98" i="4"/>
  <c r="E97" i="4"/>
  <c r="E100" i="4"/>
  <c r="E101" i="4"/>
  <c r="E102" i="4"/>
  <c r="E103" i="4"/>
  <c r="E104" i="4"/>
  <c r="E105" i="4"/>
  <c r="E106" i="4"/>
  <c r="E108" i="4"/>
  <c r="E110" i="4"/>
  <c r="E111" i="4"/>
  <c r="E113" i="4"/>
  <c r="E114" i="4"/>
  <c r="E115" i="4"/>
  <c r="E116" i="4"/>
  <c r="G91" i="4"/>
  <c r="H91" i="4"/>
  <c r="K91" i="4"/>
  <c r="L91" i="4"/>
  <c r="O91" i="4"/>
  <c r="P91" i="4"/>
  <c r="R91" i="4"/>
  <c r="S91" i="4"/>
  <c r="T91" i="4"/>
  <c r="Q96" i="4"/>
  <c r="M96" i="4"/>
  <c r="I96" i="4"/>
  <c r="E96" i="4"/>
  <c r="Q92" i="4"/>
  <c r="Q93" i="4"/>
  <c r="Q94" i="4"/>
  <c r="Q95" i="4"/>
  <c r="M92" i="4"/>
  <c r="M93" i="4"/>
  <c r="M94" i="4"/>
  <c r="M95" i="4"/>
  <c r="I92" i="4"/>
  <c r="I93" i="4"/>
  <c r="I94" i="4"/>
  <c r="I95" i="4"/>
  <c r="G83" i="4"/>
  <c r="G82" i="4"/>
  <c r="H83" i="4"/>
  <c r="H82" i="4"/>
  <c r="J83" i="4"/>
  <c r="J82" i="4"/>
  <c r="K83" i="4"/>
  <c r="K82" i="4"/>
  <c r="L83" i="4"/>
  <c r="L82" i="4"/>
  <c r="N83" i="4"/>
  <c r="N82" i="4"/>
  <c r="O83" i="4"/>
  <c r="O82" i="4"/>
  <c r="P83" i="4"/>
  <c r="P82" i="4"/>
  <c r="R83" i="4"/>
  <c r="S83" i="4"/>
  <c r="S82" i="4"/>
  <c r="T83" i="4"/>
  <c r="T82" i="4"/>
  <c r="G78" i="4"/>
  <c r="H78" i="4"/>
  <c r="J78" i="4"/>
  <c r="K78" i="4"/>
  <c r="L78" i="4"/>
  <c r="N78" i="4"/>
  <c r="O78" i="4"/>
  <c r="P78" i="4"/>
  <c r="R78" i="4"/>
  <c r="T78" i="4"/>
  <c r="Q79" i="4"/>
  <c r="Q80" i="4"/>
  <c r="Q81" i="4"/>
  <c r="Q84" i="4"/>
  <c r="Q85" i="4"/>
  <c r="Q86" i="4"/>
  <c r="Q87" i="4"/>
  <c r="Q88" i="4"/>
  <c r="Q89" i="4"/>
  <c r="Q90" i="4"/>
  <c r="M79" i="4"/>
  <c r="M80" i="4"/>
  <c r="M81" i="4"/>
  <c r="M84" i="4"/>
  <c r="M85" i="4"/>
  <c r="M86" i="4"/>
  <c r="M87" i="4"/>
  <c r="M88" i="4"/>
  <c r="M89" i="4"/>
  <c r="M90" i="4"/>
  <c r="I79" i="4"/>
  <c r="I80" i="4"/>
  <c r="I81" i="4"/>
  <c r="I84" i="4"/>
  <c r="I85" i="4"/>
  <c r="I86" i="4"/>
  <c r="I87" i="4"/>
  <c r="I88" i="4"/>
  <c r="I89" i="4"/>
  <c r="I90" i="4"/>
  <c r="E84" i="4"/>
  <c r="E85" i="4"/>
  <c r="E86" i="4"/>
  <c r="E87" i="4"/>
  <c r="E88" i="4"/>
  <c r="E89" i="4"/>
  <c r="E90" i="4"/>
  <c r="E92" i="4"/>
  <c r="E93" i="4"/>
  <c r="E94" i="4"/>
  <c r="E95" i="4"/>
  <c r="I74" i="4"/>
  <c r="I75" i="4"/>
  <c r="I76" i="4"/>
  <c r="I77" i="4"/>
  <c r="M74" i="4"/>
  <c r="M75" i="4"/>
  <c r="M76" i="4"/>
  <c r="M77" i="4"/>
  <c r="Q74" i="4"/>
  <c r="Q75" i="4"/>
  <c r="Q76" i="4"/>
  <c r="Q77" i="4"/>
  <c r="Q73" i="4"/>
  <c r="M73" i="4"/>
  <c r="I73" i="4"/>
  <c r="G72" i="4"/>
  <c r="H72" i="4"/>
  <c r="J72" i="4"/>
  <c r="K72" i="4"/>
  <c r="L72" i="4"/>
  <c r="N72" i="4"/>
  <c r="O72" i="4"/>
  <c r="P72" i="4"/>
  <c r="R72" i="4"/>
  <c r="T72" i="4"/>
  <c r="Q71" i="4"/>
  <c r="Q70" i="4"/>
  <c r="Q69" i="4"/>
  <c r="Q68" i="4"/>
  <c r="Q67" i="4"/>
  <c r="Q66" i="4"/>
  <c r="M71" i="4"/>
  <c r="M70" i="4"/>
  <c r="M69" i="4"/>
  <c r="M68" i="4"/>
  <c r="M67" i="4"/>
  <c r="M66" i="4"/>
  <c r="I71" i="4"/>
  <c r="I70" i="4"/>
  <c r="I69" i="4"/>
  <c r="I68" i="4"/>
  <c r="I67" i="4"/>
  <c r="I66" i="4"/>
  <c r="G65" i="4"/>
  <c r="H65" i="4"/>
  <c r="J65" i="4"/>
  <c r="K65" i="4"/>
  <c r="L65" i="4"/>
  <c r="N65" i="4"/>
  <c r="O65" i="4"/>
  <c r="P65" i="4"/>
  <c r="R65" i="4"/>
  <c r="T65" i="4"/>
  <c r="Q64" i="4"/>
  <c r="Q63" i="4"/>
  <c r="Q62" i="4"/>
  <c r="Q61" i="4"/>
  <c r="Q60" i="4"/>
  <c r="Q59" i="4"/>
  <c r="Q58" i="4"/>
  <c r="M64" i="4"/>
  <c r="M63" i="4"/>
  <c r="M62" i="4"/>
  <c r="M61" i="4"/>
  <c r="M60" i="4"/>
  <c r="M59" i="4"/>
  <c r="M58" i="4"/>
  <c r="I64" i="4"/>
  <c r="I63" i="4"/>
  <c r="I62" i="4"/>
  <c r="I61" i="4"/>
  <c r="I60" i="4"/>
  <c r="I59" i="4"/>
  <c r="I58" i="4"/>
  <c r="G57" i="4"/>
  <c r="H57" i="4"/>
  <c r="J57" i="4"/>
  <c r="K57" i="4"/>
  <c r="L57" i="4"/>
  <c r="N57" i="4"/>
  <c r="O57" i="4"/>
  <c r="P57" i="4"/>
  <c r="R57" i="4"/>
  <c r="T57" i="4"/>
  <c r="G47" i="4"/>
  <c r="H47" i="4"/>
  <c r="K47" i="4"/>
  <c r="L47" i="4"/>
  <c r="O47" i="4"/>
  <c r="P47" i="4"/>
  <c r="T47" i="4"/>
  <c r="J33" i="4"/>
  <c r="K33" i="4"/>
  <c r="L33" i="4"/>
  <c r="N33" i="4"/>
  <c r="O33" i="4"/>
  <c r="P33" i="4"/>
  <c r="R33" i="4"/>
  <c r="T33" i="4"/>
  <c r="Q38" i="4"/>
  <c r="Q39" i="4"/>
  <c r="Q45" i="4"/>
  <c r="Q46" i="4"/>
  <c r="M38" i="4"/>
  <c r="M39" i="4"/>
  <c r="M45" i="4"/>
  <c r="M46" i="4"/>
  <c r="I38" i="4"/>
  <c r="I39" i="4"/>
  <c r="I45" i="4"/>
  <c r="I46" i="4"/>
  <c r="Q35" i="4"/>
  <c r="Q36" i="4"/>
  <c r="Q37" i="4"/>
  <c r="Q34" i="4"/>
  <c r="M35" i="4"/>
  <c r="M36" i="4"/>
  <c r="M37" i="4"/>
  <c r="M34" i="4"/>
  <c r="I35" i="4"/>
  <c r="I36" i="4"/>
  <c r="I37" i="4"/>
  <c r="I34" i="4"/>
  <c r="K31" i="4"/>
  <c r="K30" i="4"/>
  <c r="L31" i="4"/>
  <c r="O31" i="4"/>
  <c r="O30" i="4"/>
  <c r="P31" i="4"/>
  <c r="Q30" i="4"/>
  <c r="T31" i="4"/>
  <c r="Q32" i="4"/>
  <c r="Q31" i="4"/>
  <c r="M32" i="4"/>
  <c r="M31" i="4"/>
  <c r="I32" i="4"/>
  <c r="I31" i="4"/>
  <c r="G26" i="4"/>
  <c r="H26" i="4"/>
  <c r="J26" i="4"/>
  <c r="K26" i="4"/>
  <c r="L26" i="4"/>
  <c r="N26" i="4"/>
  <c r="O26" i="4"/>
  <c r="P26" i="4"/>
  <c r="R26" i="4"/>
  <c r="T26" i="4"/>
  <c r="Q28" i="4"/>
  <c r="Q27" i="4"/>
  <c r="M28" i="4"/>
  <c r="M27" i="4"/>
  <c r="I29" i="4"/>
  <c r="I28" i="4"/>
  <c r="I27" i="4"/>
  <c r="J20" i="4"/>
  <c r="K20" i="4"/>
  <c r="L20" i="4"/>
  <c r="N20" i="4"/>
  <c r="O20" i="4"/>
  <c r="P20" i="4"/>
  <c r="R20" i="4"/>
  <c r="T20" i="4"/>
  <c r="Q21" i="4"/>
  <c r="Q22" i="4"/>
  <c r="Q23" i="4"/>
  <c r="Q24" i="4"/>
  <c r="Q25" i="4"/>
  <c r="M21" i="4"/>
  <c r="M22" i="4"/>
  <c r="M23" i="4"/>
  <c r="M24" i="4"/>
  <c r="M25" i="4"/>
  <c r="I21" i="4"/>
  <c r="I22" i="4"/>
  <c r="I23" i="4"/>
  <c r="I24" i="4"/>
  <c r="I25" i="4"/>
  <c r="E22" i="4"/>
  <c r="E23" i="4"/>
  <c r="E24" i="4"/>
  <c r="E25" i="4"/>
  <c r="G15" i="4"/>
  <c r="H15" i="4"/>
  <c r="J15" i="4"/>
  <c r="K15" i="4"/>
  <c r="L15" i="4"/>
  <c r="N15" i="4"/>
  <c r="O15" i="4"/>
  <c r="P15" i="4"/>
  <c r="R15" i="4"/>
  <c r="T15" i="4"/>
  <c r="Q16" i="4"/>
  <c r="Q17" i="4"/>
  <c r="Q19" i="4"/>
  <c r="M16" i="4"/>
  <c r="M17" i="4"/>
  <c r="M18" i="4"/>
  <c r="M19" i="4"/>
  <c r="I16" i="4"/>
  <c r="I18" i="4"/>
  <c r="I19" i="4"/>
  <c r="F7" i="4"/>
  <c r="G10" i="4"/>
  <c r="H10" i="4"/>
  <c r="J10" i="4"/>
  <c r="J9" i="4"/>
  <c r="J7" i="4"/>
  <c r="K10" i="4"/>
  <c r="K9" i="4"/>
  <c r="K7" i="4"/>
  <c r="L10" i="4"/>
  <c r="N10" i="4"/>
  <c r="N9" i="4"/>
  <c r="O10" i="4"/>
  <c r="O9" i="4"/>
  <c r="P10" i="4"/>
  <c r="R10" i="4"/>
  <c r="T10" i="4"/>
  <c r="Q12" i="4"/>
  <c r="Q13" i="4"/>
  <c r="Q14" i="4"/>
  <c r="M12" i="4"/>
  <c r="M13" i="4"/>
  <c r="M14" i="4"/>
  <c r="I12" i="4"/>
  <c r="I13" i="4"/>
  <c r="I14" i="4"/>
  <c r="Q11" i="4"/>
  <c r="M11" i="4"/>
  <c r="I11" i="4"/>
  <c r="T9" i="4"/>
  <c r="R9" i="4"/>
  <c r="O7" i="4"/>
  <c r="S7" i="4"/>
  <c r="N7" i="4"/>
  <c r="T7" i="4"/>
  <c r="R82" i="4"/>
  <c r="R7" i="4"/>
  <c r="E142" i="4"/>
  <c r="I132" i="4"/>
  <c r="Q132" i="4"/>
  <c r="Q142" i="4"/>
  <c r="M142" i="4"/>
  <c r="I142" i="4"/>
  <c r="Q137" i="4"/>
  <c r="M137" i="4"/>
  <c r="I137" i="4"/>
  <c r="E137" i="4"/>
  <c r="M132" i="4"/>
  <c r="E132" i="4"/>
  <c r="M125" i="4"/>
  <c r="E125" i="4"/>
  <c r="Q125" i="4"/>
  <c r="I125" i="4"/>
  <c r="E112" i="4"/>
  <c r="M112" i="4"/>
  <c r="I112" i="4"/>
  <c r="Q112" i="4"/>
  <c r="I65" i="4"/>
  <c r="I10" i="4"/>
  <c r="Q107" i="4"/>
  <c r="M107" i="4"/>
  <c r="I107" i="4"/>
  <c r="E107" i="4"/>
  <c r="Q99" i="4"/>
  <c r="M99" i="4"/>
  <c r="I99" i="4"/>
  <c r="E99" i="4"/>
  <c r="Q91" i="4"/>
  <c r="M91" i="4"/>
  <c r="I91" i="4"/>
  <c r="E91" i="4"/>
  <c r="E83" i="4"/>
  <c r="M78" i="4"/>
  <c r="Q78" i="4"/>
  <c r="Q83" i="4"/>
  <c r="M83" i="4"/>
  <c r="I83" i="4"/>
  <c r="I78" i="4"/>
  <c r="Q33" i="4"/>
  <c r="H9" i="4"/>
  <c r="H7" i="4"/>
  <c r="P30" i="4"/>
  <c r="P9" i="4"/>
  <c r="P7" i="4"/>
  <c r="L30" i="4"/>
  <c r="I30" i="4"/>
  <c r="G9" i="4"/>
  <c r="G7" i="4"/>
  <c r="I72" i="4"/>
  <c r="M72" i="4"/>
  <c r="Q72" i="4"/>
  <c r="M65" i="4"/>
  <c r="Q65" i="4"/>
  <c r="Q57" i="4"/>
  <c r="M57" i="4"/>
  <c r="I57" i="4"/>
  <c r="M33" i="4"/>
  <c r="I33" i="4"/>
  <c r="M30" i="4"/>
  <c r="M26" i="4"/>
  <c r="Q26" i="4"/>
  <c r="I15" i="4"/>
  <c r="M15" i="4"/>
  <c r="I26" i="4"/>
  <c r="Q15" i="4"/>
  <c r="Q20" i="4"/>
  <c r="M20" i="4"/>
  <c r="I20" i="4"/>
  <c r="Q10" i="4"/>
  <c r="M10" i="4"/>
  <c r="Q9" i="4"/>
  <c r="E82" i="4"/>
  <c r="Q82" i="4"/>
  <c r="Q7" i="4"/>
  <c r="I82" i="4"/>
  <c r="I9" i="4"/>
  <c r="M9" i="4"/>
  <c r="M82" i="4"/>
  <c r="L9" i="4"/>
  <c r="L7" i="4"/>
  <c r="I7" i="4"/>
  <c r="E7" i="4"/>
  <c r="M7" i="4"/>
</calcChain>
</file>

<file path=xl/sharedStrings.xml><?xml version="1.0" encoding="utf-8"?>
<sst xmlns="http://schemas.openxmlformats.org/spreadsheetml/2006/main" count="305" uniqueCount="287">
  <si>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</si>
  <si>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</si>
  <si>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</si>
  <si>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2017 წელი</t>
  </si>
  <si>
    <t>2019 წელი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</si>
  <si>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</si>
  <si>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</si>
  <si>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</si>
  <si>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</si>
  <si>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</si>
  <si>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</si>
  <si>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</si>
  <si>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</si>
  <si>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</si>
  <si>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</si>
  <si>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</si>
  <si>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</si>
  <si>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</si>
  <si>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</si>
  <si>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</si>
  <si>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</si>
  <si>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</si>
  <si>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</si>
  <si>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</si>
  <si>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</si>
  <si>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</si>
  <si>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</si>
  <si>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</si>
  <si>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</si>
  <si>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</si>
  <si>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</si>
  <si>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</si>
  <si>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</si>
  <si>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</si>
  <si>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</si>
  <si>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</si>
  <si>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</si>
  <si>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</si>
  <si>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</si>
  <si>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</si>
  <si>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</si>
  <si>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</si>
  <si>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</si>
  <si>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</si>
  <si>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</si>
  <si>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</si>
  <si>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</si>
  <si>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</si>
  <si>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</si>
  <si>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</si>
  <si>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</si>
  <si>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</si>
  <si>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</si>
  <si>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</si>
  <si>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</si>
  <si>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</si>
  <si>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</si>
  <si>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</si>
  <si>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</si>
  <si>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</si>
  <si>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</si>
  <si>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</si>
  <si>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</si>
  <si>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3.2.6.1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</si>
  <si>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</si>
  <si>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</si>
  <si>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</si>
  <si>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</si>
  <si>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</si>
  <si>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</si>
  <si>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</si>
  <si>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</si>
  <si>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</si>
  <si>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</si>
  <si>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</si>
  <si>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</si>
  <si>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</si>
  <si>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</si>
  <si>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</si>
  <si>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</si>
  <si>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</si>
  <si>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</si>
  <si>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</si>
  <si>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</si>
  <si>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</si>
  <si>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</si>
  <si>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</si>
  <si>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</si>
  <si>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</si>
  <si>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</si>
  <si>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</si>
  <si>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</si>
  <si>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</si>
  <si>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</si>
  <si>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</si>
  <si>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</si>
  <si>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</si>
  <si>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</si>
  <si>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</si>
  <si>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</si>
  <si>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</si>
  <si>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</si>
  <si>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</si>
  <si>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</si>
  <si>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</si>
  <si>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</si>
  <si>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</si>
  <si>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</si>
  <si>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</si>
  <si>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</si>
  <si>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</si>
  <si>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</si>
  <si>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</si>
  <si>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</si>
  <si>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</si>
  <si>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</si>
  <si>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</si>
  <si>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</si>
  <si>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</si>
  <si>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</si>
  <si>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</si>
  <si>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</si>
  <si>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</si>
  <si>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</si>
  <si>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</si>
  <si>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</si>
  <si>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</si>
  <si>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</si>
  <si>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</si>
  <si>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</si>
  <si>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</si>
  <si>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</si>
  <si>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</si>
  <si>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</si>
  <si>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</si>
  <si>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</si>
  <si>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</si>
  <si>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</si>
  <si>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</si>
  <si>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</si>
  <si>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</si>
  <si>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</si>
  <si>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</si>
  <si>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</si>
  <si>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</si>
  <si>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</si>
  <si>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</si>
  <si>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</si>
  <si>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</si>
  <si>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</si>
  <si>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</si>
  <si>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</si>
  <si>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</si>
  <si>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</si>
  <si>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</si>
  <si>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</si>
  <si>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</si>
  <si>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</si>
  <si>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</si>
  <si>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</si>
  <si>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</si>
  <si>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</si>
  <si>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</si>
  <si>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</si>
  <si>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</si>
  <si>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</si>
  <si>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</si>
  <si>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</si>
  <si>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</si>
  <si>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</si>
  <si>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</si>
  <si>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</si>
  <si>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</si>
  <si>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</si>
  <si>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</si>
  <si>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</si>
  <si>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</si>
  <si>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</si>
  <si>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</si>
  <si>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</si>
  <si>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</si>
  <si>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</si>
  <si>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</si>
  <si>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</si>
  <si>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</si>
  <si>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</si>
  <si>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</si>
  <si>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</si>
  <si>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</si>
  <si>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</si>
  <si>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</si>
  <si>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</si>
  <si>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</si>
  <si>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</si>
  <si>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</si>
  <si>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</si>
  <si>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</si>
  <si>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</si>
  <si>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</si>
  <si>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</si>
  <si>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</si>
  <si>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</si>
  <si>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</si>
  <si>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</si>
  <si>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</si>
  <si>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</si>
  <si>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</si>
  <si>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</si>
  <si>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</si>
  <si>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</si>
  <si>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</si>
  <si>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</si>
  <si>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</si>
  <si>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</si>
  <si>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</si>
  <si>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</si>
  <si>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</si>
  <si>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</si>
  <si>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</si>
  <si>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</si>
  <si>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</si>
  <si>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</si>
  <si>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</si>
  <si>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</si>
  <si>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</si>
  <si>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</si>
  <si>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</si>
  <si>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</si>
  <si>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</si>
  <si>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</si>
  <si>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</si>
  <si>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</si>
  <si>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</si>
  <si>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</si>
  <si>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</si>
  <si>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</si>
  <si>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</si>
  <si>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</si>
  <si>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</si>
  <si>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</si>
  <si>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</si>
  <si>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</si>
  <si>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</si>
  <si>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</si>
  <si>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</si>
  <si>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</si>
  <si>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</si>
  <si>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</si>
  <si>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</si>
  <si>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</si>
  <si>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</si>
  <si>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</si>
  <si>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</si>
  <si>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</si>
  <si>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</si>
  <si>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</si>
  <si>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</si>
  <si>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</si>
  <si>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</si>
  <si>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</si>
  <si>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</si>
  <si>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</si>
  <si>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</si>
  <si>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დანართი №3.3</t>
  </si>
  <si>
    <t>2018წელი</t>
  </si>
  <si>
    <t>2020 წელი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</si>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</sst>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L_a_r_i_-;\-* #,##0.00\ _L_a_r_i_-;_-* &quot;-&quot;??\ _L_a_r_i_-;_-@_-"/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sz val="10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165" fontId="15" fillId="3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5" fontId="14" fillId="7" borderId="2" xfId="0" applyNumberFormat="1" applyFont="1" applyFill="1" applyBorder="1" applyAlignment="1">
      <alignment horizontal="center" vertical="center" wrapText="1"/>
    </xf>
    <xf numFmtId="165" fontId="15" fillId="7" borderId="2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vertical="center" wrapText="1"/>
    </xf>
    <xf numFmtId="165" fontId="18" fillId="5" borderId="2" xfId="0" applyNumberFormat="1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165" fontId="14" fillId="8" borderId="2" xfId="0" applyNumberFormat="1" applyFont="1" applyFill="1" applyBorder="1" applyAlignment="1">
      <alignment horizontal="center" vertical="center" wrapText="1"/>
    </xf>
    <xf numFmtId="165" fontId="15" fillId="8" borderId="2" xfId="0" applyNumberFormat="1" applyFont="1" applyFill="1" applyBorder="1" applyAlignment="1">
      <alignment horizontal="center" vertical="center" wrapText="1"/>
    </xf>
    <xf numFmtId="0" fontId="6" fillId="8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9">
    <cellStyle name="Comma 2" xfId="1"/>
    <cellStyle name="Comma 3" xfId="2"/>
    <cellStyle name="Comma 4" xfId="8"/>
    <cellStyle name="Normal" xfId="0" builtinId="0"/>
    <cellStyle name="Normal 2" xfId="3"/>
    <cellStyle name="Normal 2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T146"/>
  <sheetViews>
    <sheetView tabSelected="1" view="pageBreakPreview" zoomScale="73" zoomScaleSheetLayoutView="73" workbookViewId="0">
      <pane xSplit="4" ySplit="6" topLeftCell="E7" activePane="bottomRight" state="frozen"/>
      <selection pane="topRight" activeCell="E1" sqref="E1"/>
      <selection pane="bottomLeft" activeCell="A8" sqref="A8"/>
      <selection pane="bottomRight" activeCell="R116" sqref="R116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5" width="17" style="1" customWidth="1"/>
    <col min="6" max="6" width="17.7109375" style="1" customWidth="1"/>
    <col min="7" max="7" width="14.42578125" style="1" customWidth="1"/>
    <col min="8" max="8" width="19.42578125" style="1" customWidth="1"/>
    <col min="9" max="15" width="14.85546875" style="1" customWidth="1"/>
    <col min="16" max="16" width="14.140625" style="5" customWidth="1"/>
    <col min="17" max="17" width="14.85546875" style="1" customWidth="1"/>
    <col min="18" max="18" width="16.7109375" style="1" customWidth="1"/>
    <col min="19" max="19" width="14.85546875" style="1" customWidth="1"/>
    <col min="20" max="20" width="14.140625" style="5" customWidth="1"/>
    <col min="21" max="16384" width="9.140625" style="1"/>
  </cols>
  <sheetData>
    <row r="1" spans="1:20" hidden="1" x14ac:dyDescent="0.25"/>
    <row r="3" spans="1:20" x14ac:dyDescent="0.25">
      <c r="D3" s="6" t="s">
        <v>263</v>
      </c>
      <c r="E3" s="18"/>
      <c r="F3" s="18"/>
      <c r="G3" s="18"/>
      <c r="H3" s="18"/>
      <c r="I3" s="18"/>
      <c r="K3" s="18"/>
    </row>
    <row r="4" spans="1:20" x14ac:dyDescent="0.25">
      <c r="A4" s="39"/>
      <c r="B4" s="40" t="s">
        <v>0</v>
      </c>
      <c r="C4" s="40" t="s">
        <v>1</v>
      </c>
      <c r="D4" s="40" t="s">
        <v>2</v>
      </c>
      <c r="E4" s="43" t="s">
        <v>6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</row>
    <row r="5" spans="1:20" x14ac:dyDescent="0.25">
      <c r="A5" s="39"/>
      <c r="B5" s="41"/>
      <c r="C5" s="41"/>
      <c r="D5" s="41"/>
      <c r="E5" s="46" t="s">
        <v>3</v>
      </c>
      <c r="F5" s="47"/>
      <c r="G5" s="47"/>
      <c r="H5" s="48"/>
      <c r="I5" s="46" t="s">
        <v>264</v>
      </c>
      <c r="J5" s="47"/>
      <c r="K5" s="47"/>
      <c r="L5" s="48"/>
      <c r="M5" s="46" t="s">
        <v>4</v>
      </c>
      <c r="N5" s="47"/>
      <c r="O5" s="47"/>
      <c r="P5" s="48"/>
      <c r="Q5" s="46" t="s">
        <v>265</v>
      </c>
      <c r="R5" s="47"/>
      <c r="S5" s="47"/>
      <c r="T5" s="48"/>
    </row>
    <row r="6" spans="1:20" ht="90" x14ac:dyDescent="0.25">
      <c r="A6" s="39"/>
      <c r="B6" s="42"/>
      <c r="C6" s="42"/>
      <c r="D6" s="42"/>
      <c r="E6" s="7" t="s">
        <v>5</v>
      </c>
      <c r="F6" s="8" t="s">
        <v>7</v>
      </c>
      <c r="G6" s="8" t="s">
        <v>8</v>
      </c>
      <c r="H6" s="8" t="s">
        <v>9</v>
      </c>
      <c r="I6" s="7" t="s">
        <v>5</v>
      </c>
      <c r="J6" s="8" t="s">
        <v>7</v>
      </c>
      <c r="K6" s="8" t="s">
        <v>8</v>
      </c>
      <c r="L6" s="8" t="s">
        <v>9</v>
      </c>
      <c r="M6" s="7" t="s">
        <v>5</v>
      </c>
      <c r="N6" s="8" t="s">
        <v>7</v>
      </c>
      <c r="O6" s="8" t="s">
        <v>8</v>
      </c>
      <c r="P6" s="8" t="s">
        <v>9</v>
      </c>
      <c r="Q6" s="7" t="s">
        <v>5</v>
      </c>
      <c r="R6" s="8" t="s">
        <v>7</v>
      </c>
      <c r="S6" s="8" t="s">
        <v>8</v>
      </c>
      <c r="T6" s="8" t="s">
        <v>9</v>
      </c>
    </row>
    <row r="7" spans="1:20" ht="19.5" x14ac:dyDescent="0.25">
      <c r="B7" s="28" t="s">
        <v>12</v>
      </c>
      <c r="C7" s="29"/>
      <c r="D7" s="30" t="s">
        <v>13</v>
      </c>
      <c r="E7" s="31">
        <f t="shared" ref="E7:T7" si="0">E8+E9+E82+E145</f>
        <v>912600</v>
      </c>
      <c r="F7" s="31">
        <f t="shared" si="0"/>
        <v>912600</v>
      </c>
      <c r="G7" s="31">
        <f t="shared" si="0"/>
        <v>0</v>
      </c>
      <c r="H7" s="31">
        <f t="shared" si="0"/>
        <v>0</v>
      </c>
      <c r="I7" s="31">
        <f t="shared" si="0"/>
        <v>961300</v>
      </c>
      <c r="J7" s="31">
        <f t="shared" si="0"/>
        <v>961300</v>
      </c>
      <c r="K7" s="31">
        <f t="shared" si="0"/>
        <v>0</v>
      </c>
      <c r="L7" s="31">
        <f t="shared" si="0"/>
        <v>0</v>
      </c>
      <c r="M7" s="31">
        <f t="shared" si="0"/>
        <v>1012900</v>
      </c>
      <c r="N7" s="31">
        <f t="shared" si="0"/>
        <v>1012900</v>
      </c>
      <c r="O7" s="31">
        <f t="shared" si="0"/>
        <v>0</v>
      </c>
      <c r="P7" s="31">
        <f t="shared" si="0"/>
        <v>0</v>
      </c>
      <c r="Q7" s="31">
        <f t="shared" si="0"/>
        <v>1057300</v>
      </c>
      <c r="R7" s="31">
        <f t="shared" si="0"/>
        <v>1057300</v>
      </c>
      <c r="S7" s="31">
        <f t="shared" si="0"/>
        <v>0</v>
      </c>
      <c r="T7" s="31">
        <f t="shared" si="0"/>
        <v>0</v>
      </c>
    </row>
    <row r="8" spans="1:20" ht="18" x14ac:dyDescent="0.25">
      <c r="B8" s="22" t="s">
        <v>14</v>
      </c>
      <c r="C8" s="23"/>
      <c r="D8" s="24" t="s">
        <v>15</v>
      </c>
      <c r="E8" s="25">
        <v>650000</v>
      </c>
      <c r="F8" s="25">
        <v>650000</v>
      </c>
      <c r="G8" s="26">
        <v>0</v>
      </c>
      <c r="H8" s="26">
        <v>0</v>
      </c>
      <c r="I8" s="25">
        <f>SUM(J8:L8)</f>
        <v>680000</v>
      </c>
      <c r="J8" s="25">
        <v>680000</v>
      </c>
      <c r="K8" s="26">
        <v>0</v>
      </c>
      <c r="L8" s="26">
        <v>0</v>
      </c>
      <c r="M8" s="25">
        <f>SUM(N8:P8)</f>
        <v>710000</v>
      </c>
      <c r="N8" s="25">
        <v>710000</v>
      </c>
      <c r="O8" s="26">
        <v>0</v>
      </c>
      <c r="P8" s="26">
        <v>0</v>
      </c>
      <c r="Q8" s="25">
        <f>SUM(R8:T8)</f>
        <v>740000</v>
      </c>
      <c r="R8" s="25">
        <v>740000</v>
      </c>
      <c r="S8" s="26">
        <v>0</v>
      </c>
      <c r="T8" s="26">
        <v>0</v>
      </c>
    </row>
    <row r="9" spans="1:20" ht="15.75" x14ac:dyDescent="0.25">
      <c r="B9" s="3" t="s">
        <v>16</v>
      </c>
      <c r="C9" s="9"/>
      <c r="D9" s="2" t="s">
        <v>11</v>
      </c>
      <c r="E9" s="20">
        <f>E10+E15+E20+E26+E30+E31+E33+E47+E57+E65+E72+E78</f>
        <v>99470</v>
      </c>
      <c r="F9" s="20">
        <f>F10+F15+F20+F26+F30+F31+F33+F47+F57+F65+F72+F78</f>
        <v>99470</v>
      </c>
      <c r="G9" s="20">
        <f t="shared" ref="G9:T9" si="1">G10+G15+G20+G26+G30+G31+G33+G47+G57+G65+G72+G78</f>
        <v>0</v>
      </c>
      <c r="H9" s="20">
        <f t="shared" si="1"/>
        <v>0</v>
      </c>
      <c r="I9" s="20">
        <f t="shared" si="1"/>
        <v>111900</v>
      </c>
      <c r="J9" s="20">
        <f t="shared" si="1"/>
        <v>111900</v>
      </c>
      <c r="K9" s="20">
        <f t="shared" si="1"/>
        <v>0</v>
      </c>
      <c r="L9" s="20">
        <f t="shared" si="1"/>
        <v>0</v>
      </c>
      <c r="M9" s="20">
        <f t="shared" si="1"/>
        <v>128550</v>
      </c>
      <c r="N9" s="20">
        <f t="shared" si="1"/>
        <v>128550</v>
      </c>
      <c r="O9" s="20">
        <f t="shared" si="1"/>
        <v>0</v>
      </c>
      <c r="P9" s="20">
        <f t="shared" si="1"/>
        <v>0</v>
      </c>
      <c r="Q9" s="20">
        <f t="shared" si="1"/>
        <v>138350</v>
      </c>
      <c r="R9" s="20">
        <f t="shared" si="1"/>
        <v>138350</v>
      </c>
      <c r="S9" s="20">
        <f t="shared" si="1"/>
        <v>0</v>
      </c>
      <c r="T9" s="20">
        <f t="shared" si="1"/>
        <v>0</v>
      </c>
    </row>
    <row r="10" spans="1:20" ht="15.75" x14ac:dyDescent="0.25">
      <c r="B10" s="3" t="s">
        <v>17</v>
      </c>
      <c r="C10" s="9"/>
      <c r="D10" s="2" t="s">
        <v>18</v>
      </c>
      <c r="E10" s="20">
        <f>E11+E12+E13+E14</f>
        <v>2220</v>
      </c>
      <c r="F10" s="21">
        <f t="shared" ref="F10:T10" si="2">F11+F12+F13+F14</f>
        <v>2220</v>
      </c>
      <c r="G10" s="21">
        <f t="shared" si="2"/>
        <v>0</v>
      </c>
      <c r="H10" s="21">
        <f t="shared" si="2"/>
        <v>0</v>
      </c>
      <c r="I10" s="20">
        <f t="shared" si="2"/>
        <v>2340</v>
      </c>
      <c r="J10" s="21">
        <f t="shared" si="2"/>
        <v>2340</v>
      </c>
      <c r="K10" s="21">
        <f t="shared" si="2"/>
        <v>0</v>
      </c>
      <c r="L10" s="21">
        <f t="shared" si="2"/>
        <v>0</v>
      </c>
      <c r="M10" s="20">
        <f t="shared" si="2"/>
        <v>2430</v>
      </c>
      <c r="N10" s="21">
        <f t="shared" si="2"/>
        <v>2430</v>
      </c>
      <c r="O10" s="21">
        <f t="shared" si="2"/>
        <v>0</v>
      </c>
      <c r="P10" s="21">
        <f t="shared" si="2"/>
        <v>0</v>
      </c>
      <c r="Q10" s="20">
        <f t="shared" si="2"/>
        <v>2550</v>
      </c>
      <c r="R10" s="21">
        <f t="shared" si="2"/>
        <v>2550</v>
      </c>
      <c r="S10" s="21">
        <f t="shared" si="2"/>
        <v>0</v>
      </c>
      <c r="T10" s="21">
        <f t="shared" si="2"/>
        <v>0</v>
      </c>
    </row>
    <row r="11" spans="1:20" ht="18" x14ac:dyDescent="0.25">
      <c r="B11" s="12"/>
      <c r="C11" s="13" t="s">
        <v>23</v>
      </c>
      <c r="D11" s="19" t="s">
        <v>19</v>
      </c>
      <c r="E11" s="14">
        <f t="shared" ref="E11:E25" si="3">SUM(F11:H11)</f>
        <v>1470</v>
      </c>
      <c r="F11" s="14">
        <v>1470</v>
      </c>
      <c r="G11" s="15">
        <v>0</v>
      </c>
      <c r="H11" s="15">
        <v>0</v>
      </c>
      <c r="I11" s="14">
        <f t="shared" ref="I11:I25" si="4">SUM(J11:L11)</f>
        <v>1480</v>
      </c>
      <c r="J11" s="14">
        <v>1480</v>
      </c>
      <c r="K11" s="14">
        <v>0</v>
      </c>
      <c r="L11" s="14">
        <v>0</v>
      </c>
      <c r="M11" s="14">
        <f t="shared" ref="M11:M25" si="5">SUM(N11:P11)</f>
        <v>1490</v>
      </c>
      <c r="N11" s="14">
        <v>1490</v>
      </c>
      <c r="O11" s="14">
        <v>0</v>
      </c>
      <c r="P11" s="14">
        <v>0</v>
      </c>
      <c r="Q11" s="14">
        <f t="shared" ref="Q11:Q25" si="6">SUM(R11:T11)</f>
        <v>1500</v>
      </c>
      <c r="R11" s="14">
        <v>1500</v>
      </c>
      <c r="S11" s="14">
        <v>0</v>
      </c>
      <c r="T11" s="15">
        <v>0</v>
      </c>
    </row>
    <row r="12" spans="1:20" ht="18" x14ac:dyDescent="0.25">
      <c r="B12" s="12"/>
      <c r="C12" s="13" t="s">
        <v>23</v>
      </c>
      <c r="D12" s="19" t="s">
        <v>20</v>
      </c>
      <c r="E12" s="14">
        <f t="shared" si="3"/>
        <v>65</v>
      </c>
      <c r="F12" s="14">
        <v>65</v>
      </c>
      <c r="G12" s="15">
        <v>0</v>
      </c>
      <c r="H12" s="15">
        <v>0</v>
      </c>
      <c r="I12" s="14">
        <f t="shared" si="4"/>
        <v>130</v>
      </c>
      <c r="J12" s="14">
        <v>130</v>
      </c>
      <c r="K12" s="14">
        <v>0</v>
      </c>
      <c r="L12" s="14">
        <v>0</v>
      </c>
      <c r="M12" s="14">
        <f t="shared" si="5"/>
        <v>170</v>
      </c>
      <c r="N12" s="14">
        <v>170</v>
      </c>
      <c r="O12" s="14">
        <v>0</v>
      </c>
      <c r="P12" s="14">
        <v>0</v>
      </c>
      <c r="Q12" s="14">
        <f t="shared" si="6"/>
        <v>210</v>
      </c>
      <c r="R12" s="14">
        <v>210</v>
      </c>
      <c r="S12" s="14">
        <v>0</v>
      </c>
      <c r="T12" s="15">
        <v>0</v>
      </c>
    </row>
    <row r="13" spans="1:20" ht="36" x14ac:dyDescent="0.25">
      <c r="B13" s="12"/>
      <c r="C13" s="13" t="s">
        <v>23</v>
      </c>
      <c r="D13" s="19" t="s">
        <v>21</v>
      </c>
      <c r="E13" s="14">
        <f t="shared" si="3"/>
        <v>200</v>
      </c>
      <c r="F13" s="14">
        <v>200</v>
      </c>
      <c r="G13" s="15">
        <v>0</v>
      </c>
      <c r="H13" s="15">
        <v>0</v>
      </c>
      <c r="I13" s="14">
        <f t="shared" si="4"/>
        <v>230</v>
      </c>
      <c r="J13" s="14">
        <v>230</v>
      </c>
      <c r="K13" s="14">
        <v>0</v>
      </c>
      <c r="L13" s="14">
        <v>0</v>
      </c>
      <c r="M13" s="14">
        <f t="shared" si="5"/>
        <v>250</v>
      </c>
      <c r="N13" s="14">
        <v>250</v>
      </c>
      <c r="O13" s="14">
        <v>0</v>
      </c>
      <c r="P13" s="14">
        <v>0</v>
      </c>
      <c r="Q13" s="14">
        <f t="shared" si="6"/>
        <v>260</v>
      </c>
      <c r="R13" s="14">
        <v>260</v>
      </c>
      <c r="S13" s="14">
        <v>0</v>
      </c>
      <c r="T13" s="15">
        <v>0</v>
      </c>
    </row>
    <row r="14" spans="1:20" ht="18" x14ac:dyDescent="0.25">
      <c r="B14" s="12"/>
      <c r="C14" s="13" t="s">
        <v>23</v>
      </c>
      <c r="D14" s="19" t="s">
        <v>22</v>
      </c>
      <c r="E14" s="14">
        <f t="shared" si="3"/>
        <v>485</v>
      </c>
      <c r="F14" s="14">
        <v>485</v>
      </c>
      <c r="G14" s="15">
        <v>0</v>
      </c>
      <c r="H14" s="15">
        <v>0</v>
      </c>
      <c r="I14" s="14">
        <f t="shared" si="4"/>
        <v>500</v>
      </c>
      <c r="J14" s="14">
        <v>500</v>
      </c>
      <c r="K14" s="14">
        <v>0</v>
      </c>
      <c r="L14" s="14">
        <v>0</v>
      </c>
      <c r="M14" s="14">
        <f t="shared" si="5"/>
        <v>520</v>
      </c>
      <c r="N14" s="14">
        <v>520</v>
      </c>
      <c r="O14" s="14">
        <v>0</v>
      </c>
      <c r="P14" s="14">
        <v>0</v>
      </c>
      <c r="Q14" s="14">
        <f t="shared" si="6"/>
        <v>580</v>
      </c>
      <c r="R14" s="14">
        <v>580</v>
      </c>
      <c r="S14" s="14">
        <v>0</v>
      </c>
      <c r="T14" s="15">
        <v>0</v>
      </c>
    </row>
    <row r="15" spans="1:20" ht="15.75" x14ac:dyDescent="0.25">
      <c r="B15" s="3" t="s">
        <v>25</v>
      </c>
      <c r="C15" s="9"/>
      <c r="D15" s="2" t="s">
        <v>24</v>
      </c>
      <c r="E15" s="20">
        <f>SUM(E16:E19)</f>
        <v>18070</v>
      </c>
      <c r="F15" s="21">
        <f>SUM(F16:F19)</f>
        <v>18070</v>
      </c>
      <c r="G15" s="21">
        <f t="shared" ref="G15:T15" si="7">SUM(G16:G19)</f>
        <v>0</v>
      </c>
      <c r="H15" s="21">
        <f t="shared" si="7"/>
        <v>0</v>
      </c>
      <c r="I15" s="20">
        <f t="shared" si="7"/>
        <v>18280</v>
      </c>
      <c r="J15" s="21">
        <f t="shared" si="7"/>
        <v>18280</v>
      </c>
      <c r="K15" s="21">
        <f t="shared" si="7"/>
        <v>0</v>
      </c>
      <c r="L15" s="21">
        <f t="shared" si="7"/>
        <v>0</v>
      </c>
      <c r="M15" s="20">
        <f t="shared" si="7"/>
        <v>18480</v>
      </c>
      <c r="N15" s="21">
        <f t="shared" si="7"/>
        <v>18480</v>
      </c>
      <c r="O15" s="21">
        <f t="shared" si="7"/>
        <v>0</v>
      </c>
      <c r="P15" s="21">
        <f t="shared" si="7"/>
        <v>0</v>
      </c>
      <c r="Q15" s="20">
        <f t="shared" si="7"/>
        <v>18700</v>
      </c>
      <c r="R15" s="21">
        <f t="shared" si="7"/>
        <v>18700</v>
      </c>
      <c r="S15" s="21">
        <f t="shared" si="7"/>
        <v>0</v>
      </c>
      <c r="T15" s="21">
        <f t="shared" si="7"/>
        <v>0</v>
      </c>
    </row>
    <row r="16" spans="1:20" ht="18" x14ac:dyDescent="0.25">
      <c r="B16" s="12"/>
      <c r="C16" s="13" t="s">
        <v>30</v>
      </c>
      <c r="D16" s="19" t="s">
        <v>26</v>
      </c>
      <c r="E16" s="14">
        <f t="shared" si="3"/>
        <v>14100</v>
      </c>
      <c r="F16" s="14">
        <v>14100</v>
      </c>
      <c r="G16" s="15">
        <v>0</v>
      </c>
      <c r="H16" s="15">
        <v>0</v>
      </c>
      <c r="I16" s="14">
        <f t="shared" si="4"/>
        <v>14200</v>
      </c>
      <c r="J16" s="14">
        <v>14200</v>
      </c>
      <c r="K16" s="14">
        <v>0</v>
      </c>
      <c r="L16" s="14">
        <v>0</v>
      </c>
      <c r="M16" s="14">
        <f t="shared" si="5"/>
        <v>14300</v>
      </c>
      <c r="N16" s="14">
        <v>14300</v>
      </c>
      <c r="O16" s="14">
        <v>0</v>
      </c>
      <c r="P16" s="14">
        <v>0</v>
      </c>
      <c r="Q16" s="14">
        <f t="shared" si="6"/>
        <v>14400</v>
      </c>
      <c r="R16" s="14">
        <v>14400</v>
      </c>
      <c r="S16" s="15">
        <v>0</v>
      </c>
      <c r="T16" s="15">
        <v>0</v>
      </c>
    </row>
    <row r="17" spans="2:20" s="1" customFormat="1" ht="18" x14ac:dyDescent="0.25">
      <c r="B17" s="12"/>
      <c r="C17" s="13" t="s">
        <v>31</v>
      </c>
      <c r="D17" s="19" t="s">
        <v>27</v>
      </c>
      <c r="E17" s="14">
        <f t="shared" si="3"/>
        <v>130</v>
      </c>
      <c r="F17" s="14">
        <v>130</v>
      </c>
      <c r="G17" s="15">
        <v>0</v>
      </c>
      <c r="H17" s="15">
        <v>0</v>
      </c>
      <c r="I17" s="14">
        <v>140</v>
      </c>
      <c r="J17" s="14">
        <v>140</v>
      </c>
      <c r="K17" s="14">
        <v>0</v>
      </c>
      <c r="L17" s="14">
        <v>0</v>
      </c>
      <c r="M17" s="14">
        <f t="shared" si="5"/>
        <v>140</v>
      </c>
      <c r="N17" s="14">
        <v>140</v>
      </c>
      <c r="O17" s="14">
        <v>0</v>
      </c>
      <c r="P17" s="14">
        <v>0</v>
      </c>
      <c r="Q17" s="14">
        <f t="shared" si="6"/>
        <v>150</v>
      </c>
      <c r="R17" s="14">
        <v>150</v>
      </c>
      <c r="S17" s="15">
        <v>0</v>
      </c>
      <c r="T17" s="15">
        <v>0</v>
      </c>
    </row>
    <row r="18" spans="2:20" s="1" customFormat="1" ht="18" x14ac:dyDescent="0.25">
      <c r="B18" s="12"/>
      <c r="C18" s="13" t="s">
        <v>32</v>
      </c>
      <c r="D18" s="19" t="s">
        <v>28</v>
      </c>
      <c r="E18" s="14">
        <f t="shared" si="3"/>
        <v>3800</v>
      </c>
      <c r="F18" s="14">
        <v>3800</v>
      </c>
      <c r="G18" s="15">
        <v>0</v>
      </c>
      <c r="H18" s="15">
        <v>0</v>
      </c>
      <c r="I18" s="14">
        <f t="shared" si="4"/>
        <v>3900</v>
      </c>
      <c r="J18" s="14">
        <v>3900</v>
      </c>
      <c r="K18" s="14">
        <v>0</v>
      </c>
      <c r="L18" s="14">
        <v>0</v>
      </c>
      <c r="M18" s="14">
        <f t="shared" si="5"/>
        <v>4000</v>
      </c>
      <c r="N18" s="14">
        <v>4000</v>
      </c>
      <c r="O18" s="14">
        <v>0</v>
      </c>
      <c r="P18" s="14">
        <v>0</v>
      </c>
      <c r="Q18" s="14">
        <f t="shared" si="6"/>
        <v>4110</v>
      </c>
      <c r="R18" s="14">
        <v>4110</v>
      </c>
      <c r="S18" s="15">
        <v>0</v>
      </c>
      <c r="T18" s="15">
        <v>0</v>
      </c>
    </row>
    <row r="19" spans="2:20" s="1" customFormat="1" ht="18" x14ac:dyDescent="0.25">
      <c r="B19" s="12"/>
      <c r="C19" s="13" t="s">
        <v>33</v>
      </c>
      <c r="D19" s="19" t="s">
        <v>29</v>
      </c>
      <c r="E19" s="14">
        <f t="shared" si="3"/>
        <v>40</v>
      </c>
      <c r="F19" s="14">
        <v>40</v>
      </c>
      <c r="G19" s="15">
        <v>0</v>
      </c>
      <c r="H19" s="15">
        <v>0</v>
      </c>
      <c r="I19" s="14">
        <f t="shared" si="4"/>
        <v>40</v>
      </c>
      <c r="J19" s="14">
        <v>40</v>
      </c>
      <c r="K19" s="14">
        <v>0</v>
      </c>
      <c r="L19" s="14">
        <v>0</v>
      </c>
      <c r="M19" s="14">
        <f t="shared" si="5"/>
        <v>40</v>
      </c>
      <c r="N19" s="14">
        <v>40</v>
      </c>
      <c r="O19" s="14">
        <v>0</v>
      </c>
      <c r="P19" s="14">
        <v>0</v>
      </c>
      <c r="Q19" s="14">
        <f t="shared" si="6"/>
        <v>40</v>
      </c>
      <c r="R19" s="14">
        <v>40</v>
      </c>
      <c r="S19" s="15">
        <v>0</v>
      </c>
      <c r="T19" s="15">
        <v>0</v>
      </c>
    </row>
    <row r="20" spans="2:20" s="1" customFormat="1" ht="15.75" x14ac:dyDescent="0.25">
      <c r="B20" s="3" t="s">
        <v>35</v>
      </c>
      <c r="C20" s="9"/>
      <c r="D20" s="2" t="s">
        <v>34</v>
      </c>
      <c r="E20" s="20">
        <f t="shared" si="3"/>
        <v>1830</v>
      </c>
      <c r="F20" s="21">
        <f>SUM(F21:F25)</f>
        <v>1830</v>
      </c>
      <c r="G20" s="21">
        <f t="shared" ref="G20:T20" si="8">SUM(G21:G25)</f>
        <v>0</v>
      </c>
      <c r="H20" s="21">
        <f t="shared" si="8"/>
        <v>0</v>
      </c>
      <c r="I20" s="20">
        <f t="shared" si="8"/>
        <v>1830</v>
      </c>
      <c r="J20" s="21">
        <f t="shared" si="8"/>
        <v>1830</v>
      </c>
      <c r="K20" s="21">
        <f t="shared" si="8"/>
        <v>0</v>
      </c>
      <c r="L20" s="21">
        <f t="shared" si="8"/>
        <v>0</v>
      </c>
      <c r="M20" s="20">
        <f t="shared" si="8"/>
        <v>1830</v>
      </c>
      <c r="N20" s="21">
        <f t="shared" si="8"/>
        <v>1830</v>
      </c>
      <c r="O20" s="21">
        <f t="shared" si="8"/>
        <v>0</v>
      </c>
      <c r="P20" s="21">
        <f t="shared" si="8"/>
        <v>0</v>
      </c>
      <c r="Q20" s="20">
        <f t="shared" si="8"/>
        <v>1830</v>
      </c>
      <c r="R20" s="21">
        <f t="shared" si="8"/>
        <v>1830</v>
      </c>
      <c r="S20" s="21">
        <f t="shared" si="8"/>
        <v>0</v>
      </c>
      <c r="T20" s="21">
        <f t="shared" si="8"/>
        <v>0</v>
      </c>
    </row>
    <row r="21" spans="2:20" s="1" customFormat="1" ht="72" x14ac:dyDescent="0.25">
      <c r="B21" s="12"/>
      <c r="C21" s="13" t="s">
        <v>41</v>
      </c>
      <c r="D21" s="19" t="s">
        <v>40</v>
      </c>
      <c r="E21" s="14">
        <v>470</v>
      </c>
      <c r="F21" s="14">
        <v>470</v>
      </c>
      <c r="G21" s="15">
        <v>0</v>
      </c>
      <c r="H21" s="15">
        <v>0</v>
      </c>
      <c r="I21" s="14">
        <f t="shared" si="4"/>
        <v>470</v>
      </c>
      <c r="J21" s="14">
        <v>470</v>
      </c>
      <c r="K21" s="14">
        <v>0</v>
      </c>
      <c r="L21" s="14">
        <v>0</v>
      </c>
      <c r="M21" s="14">
        <f t="shared" si="5"/>
        <v>470</v>
      </c>
      <c r="N21" s="14">
        <v>470</v>
      </c>
      <c r="O21" s="14">
        <v>0</v>
      </c>
      <c r="P21" s="14">
        <v>0</v>
      </c>
      <c r="Q21" s="14">
        <f t="shared" si="6"/>
        <v>470</v>
      </c>
      <c r="R21" s="14">
        <v>470</v>
      </c>
      <c r="S21" s="15">
        <v>0</v>
      </c>
      <c r="T21" s="15">
        <v>0</v>
      </c>
    </row>
    <row r="22" spans="2:20" s="1" customFormat="1" ht="36" x14ac:dyDescent="0.25">
      <c r="B22" s="12"/>
      <c r="C22" s="13" t="s">
        <v>42</v>
      </c>
      <c r="D22" s="19" t="s">
        <v>36</v>
      </c>
      <c r="E22" s="14">
        <f t="shared" si="3"/>
        <v>800</v>
      </c>
      <c r="F22" s="14">
        <v>800</v>
      </c>
      <c r="G22" s="15">
        <v>0</v>
      </c>
      <c r="H22" s="15">
        <v>0</v>
      </c>
      <c r="I22" s="14">
        <f t="shared" si="4"/>
        <v>800</v>
      </c>
      <c r="J22" s="14">
        <v>800</v>
      </c>
      <c r="K22" s="14">
        <v>0</v>
      </c>
      <c r="L22" s="14">
        <v>0</v>
      </c>
      <c r="M22" s="14">
        <f t="shared" si="5"/>
        <v>800</v>
      </c>
      <c r="N22" s="14">
        <v>800</v>
      </c>
      <c r="O22" s="14">
        <v>0</v>
      </c>
      <c r="P22" s="14">
        <v>0</v>
      </c>
      <c r="Q22" s="14">
        <f t="shared" si="6"/>
        <v>800</v>
      </c>
      <c r="R22" s="14">
        <v>800</v>
      </c>
      <c r="S22" s="15">
        <v>0</v>
      </c>
      <c r="T22" s="15">
        <v>0</v>
      </c>
    </row>
    <row r="23" spans="2:20" s="1" customFormat="1" ht="18" x14ac:dyDescent="0.25">
      <c r="B23" s="12"/>
      <c r="C23" s="13" t="s">
        <v>43</v>
      </c>
      <c r="D23" s="19" t="s">
        <v>37</v>
      </c>
      <c r="E23" s="14">
        <f t="shared" si="3"/>
        <v>20</v>
      </c>
      <c r="F23" s="14">
        <v>20</v>
      </c>
      <c r="G23" s="15">
        <v>0</v>
      </c>
      <c r="H23" s="15">
        <v>0</v>
      </c>
      <c r="I23" s="14">
        <f t="shared" si="4"/>
        <v>20</v>
      </c>
      <c r="J23" s="14">
        <v>20</v>
      </c>
      <c r="K23" s="14">
        <v>0</v>
      </c>
      <c r="L23" s="14">
        <v>0</v>
      </c>
      <c r="M23" s="14">
        <f t="shared" si="5"/>
        <v>20</v>
      </c>
      <c r="N23" s="14">
        <v>20</v>
      </c>
      <c r="O23" s="14">
        <v>0</v>
      </c>
      <c r="P23" s="14">
        <v>0</v>
      </c>
      <c r="Q23" s="14">
        <f t="shared" si="6"/>
        <v>20</v>
      </c>
      <c r="R23" s="14">
        <v>20</v>
      </c>
      <c r="S23" s="15">
        <v>0</v>
      </c>
      <c r="T23" s="15">
        <v>0</v>
      </c>
    </row>
    <row r="24" spans="2:20" s="1" customFormat="1" ht="18" x14ac:dyDescent="0.25">
      <c r="B24" s="12"/>
      <c r="C24" s="13" t="s">
        <v>44</v>
      </c>
      <c r="D24" s="19" t="s">
        <v>38</v>
      </c>
      <c r="E24" s="14">
        <f t="shared" si="3"/>
        <v>40</v>
      </c>
      <c r="F24" s="14">
        <v>40</v>
      </c>
      <c r="G24" s="15">
        <v>0</v>
      </c>
      <c r="H24" s="15">
        <v>0</v>
      </c>
      <c r="I24" s="14">
        <f t="shared" si="4"/>
        <v>40</v>
      </c>
      <c r="J24" s="14">
        <v>40</v>
      </c>
      <c r="K24" s="14">
        <v>0</v>
      </c>
      <c r="L24" s="14">
        <v>0</v>
      </c>
      <c r="M24" s="14">
        <f t="shared" si="5"/>
        <v>40</v>
      </c>
      <c r="N24" s="14">
        <v>40</v>
      </c>
      <c r="O24" s="14">
        <v>0</v>
      </c>
      <c r="P24" s="14">
        <v>0</v>
      </c>
      <c r="Q24" s="14">
        <f t="shared" si="6"/>
        <v>40</v>
      </c>
      <c r="R24" s="14">
        <v>40</v>
      </c>
      <c r="S24" s="15">
        <v>0</v>
      </c>
      <c r="T24" s="15">
        <v>0</v>
      </c>
    </row>
    <row r="25" spans="2:20" s="1" customFormat="1" ht="36" x14ac:dyDescent="0.25">
      <c r="B25" s="12"/>
      <c r="C25" s="13" t="s">
        <v>45</v>
      </c>
      <c r="D25" s="19" t="s">
        <v>39</v>
      </c>
      <c r="E25" s="14">
        <f t="shared" si="3"/>
        <v>500</v>
      </c>
      <c r="F25" s="14">
        <v>500</v>
      </c>
      <c r="G25" s="15">
        <v>0</v>
      </c>
      <c r="H25" s="15">
        <v>0</v>
      </c>
      <c r="I25" s="14">
        <f t="shared" si="4"/>
        <v>500</v>
      </c>
      <c r="J25" s="14">
        <v>500</v>
      </c>
      <c r="K25" s="14">
        <v>0</v>
      </c>
      <c r="L25" s="14">
        <v>0</v>
      </c>
      <c r="M25" s="14">
        <f t="shared" si="5"/>
        <v>500</v>
      </c>
      <c r="N25" s="14">
        <v>500</v>
      </c>
      <c r="O25" s="14">
        <v>0</v>
      </c>
      <c r="P25" s="14">
        <v>0</v>
      </c>
      <c r="Q25" s="14">
        <f t="shared" si="6"/>
        <v>500</v>
      </c>
      <c r="R25" s="14">
        <v>500</v>
      </c>
      <c r="S25" s="15">
        <v>0</v>
      </c>
      <c r="T25" s="15">
        <v>0</v>
      </c>
    </row>
    <row r="26" spans="2:20" s="1" customFormat="1" ht="15.75" x14ac:dyDescent="0.25">
      <c r="B26" s="3" t="s">
        <v>47</v>
      </c>
      <c r="C26" s="9"/>
      <c r="D26" s="2" t="s">
        <v>46</v>
      </c>
      <c r="E26" s="20">
        <f>SUM(E27:E29)</f>
        <v>1750</v>
      </c>
      <c r="F26" s="21">
        <f>SUM(F27:F29)</f>
        <v>1750</v>
      </c>
      <c r="G26" s="21">
        <f t="shared" ref="G26:T26" si="9">SUM(G27:G29)</f>
        <v>0</v>
      </c>
      <c r="H26" s="21">
        <f t="shared" si="9"/>
        <v>0</v>
      </c>
      <c r="I26" s="20">
        <f t="shared" si="9"/>
        <v>1820</v>
      </c>
      <c r="J26" s="21">
        <f t="shared" si="9"/>
        <v>1820</v>
      </c>
      <c r="K26" s="21">
        <f t="shared" si="9"/>
        <v>0</v>
      </c>
      <c r="L26" s="21">
        <f t="shared" si="9"/>
        <v>0</v>
      </c>
      <c r="M26" s="20">
        <f t="shared" si="9"/>
        <v>1900</v>
      </c>
      <c r="N26" s="21">
        <f t="shared" si="9"/>
        <v>1900</v>
      </c>
      <c r="O26" s="21">
        <f t="shared" si="9"/>
        <v>0</v>
      </c>
      <c r="P26" s="21">
        <f t="shared" si="9"/>
        <v>0</v>
      </c>
      <c r="Q26" s="20">
        <f t="shared" si="9"/>
        <v>2100</v>
      </c>
      <c r="R26" s="21">
        <f t="shared" si="9"/>
        <v>2100</v>
      </c>
      <c r="S26" s="21">
        <f t="shared" si="9"/>
        <v>0</v>
      </c>
      <c r="T26" s="21">
        <f t="shared" si="9"/>
        <v>0</v>
      </c>
    </row>
    <row r="27" spans="2:20" s="1" customFormat="1" ht="36" x14ac:dyDescent="0.25">
      <c r="B27" s="12"/>
      <c r="C27" s="13" t="s">
        <v>51</v>
      </c>
      <c r="D27" s="19" t="s">
        <v>48</v>
      </c>
      <c r="E27" s="14">
        <f>SUM(F27:H27)</f>
        <v>1550</v>
      </c>
      <c r="F27" s="14">
        <v>1550</v>
      </c>
      <c r="G27" s="15">
        <v>0</v>
      </c>
      <c r="H27" s="15">
        <v>0</v>
      </c>
      <c r="I27" s="14">
        <f>SUM(J27:L27)</f>
        <v>1600</v>
      </c>
      <c r="J27" s="14">
        <v>1600</v>
      </c>
      <c r="K27" s="14">
        <v>0</v>
      </c>
      <c r="L27" s="14">
        <v>0</v>
      </c>
      <c r="M27" s="14">
        <f>SUM(N27:P27)</f>
        <v>1645</v>
      </c>
      <c r="N27" s="14">
        <v>1645</v>
      </c>
      <c r="O27" s="14">
        <v>0</v>
      </c>
      <c r="P27" s="14">
        <v>0</v>
      </c>
      <c r="Q27" s="14">
        <f>SUM(R27:T27)</f>
        <v>1795</v>
      </c>
      <c r="R27" s="14">
        <v>1795</v>
      </c>
      <c r="S27" s="15">
        <v>0</v>
      </c>
      <c r="T27" s="15">
        <v>0</v>
      </c>
    </row>
    <row r="28" spans="2:20" s="1" customFormat="1" ht="54" x14ac:dyDescent="0.25">
      <c r="B28" s="12"/>
      <c r="C28" s="13" t="s">
        <v>52</v>
      </c>
      <c r="D28" s="19" t="s">
        <v>49</v>
      </c>
      <c r="E28" s="14">
        <f t="shared" ref="E28:E29" si="10">SUM(F28:H28)</f>
        <v>165</v>
      </c>
      <c r="F28" s="14">
        <v>165</v>
      </c>
      <c r="G28" s="15">
        <v>0</v>
      </c>
      <c r="H28" s="15">
        <v>0</v>
      </c>
      <c r="I28" s="14">
        <f t="shared" ref="I28:J29" si="11">SUM(J28:L28)</f>
        <v>165</v>
      </c>
      <c r="J28" s="14">
        <v>165</v>
      </c>
      <c r="K28" s="14">
        <v>0</v>
      </c>
      <c r="L28" s="14">
        <v>0</v>
      </c>
      <c r="M28" s="14">
        <f t="shared" ref="M28:N29" si="12">SUM(N28:P28)</f>
        <v>200</v>
      </c>
      <c r="N28" s="14">
        <v>200</v>
      </c>
      <c r="O28" s="14">
        <v>0</v>
      </c>
      <c r="P28" s="14">
        <v>0</v>
      </c>
      <c r="Q28" s="14">
        <f t="shared" ref="Q28:Q29" si="13">SUM(R28:T28)</f>
        <v>250</v>
      </c>
      <c r="R28" s="14">
        <v>250</v>
      </c>
      <c r="S28" s="15">
        <v>0</v>
      </c>
      <c r="T28" s="15">
        <v>0</v>
      </c>
    </row>
    <row r="29" spans="2:20" s="1" customFormat="1" ht="72" x14ac:dyDescent="0.25">
      <c r="B29" s="12"/>
      <c r="C29" s="13" t="s">
        <v>53</v>
      </c>
      <c r="D29" s="19" t="s">
        <v>50</v>
      </c>
      <c r="E29" s="14">
        <f t="shared" si="10"/>
        <v>35</v>
      </c>
      <c r="F29" s="14">
        <v>35</v>
      </c>
      <c r="G29" s="15">
        <v>0</v>
      </c>
      <c r="H29" s="15">
        <v>0</v>
      </c>
      <c r="I29" s="14">
        <f t="shared" si="11"/>
        <v>55</v>
      </c>
      <c r="J29" s="14">
        <f t="shared" si="11"/>
        <v>55</v>
      </c>
      <c r="K29" s="14">
        <v>0</v>
      </c>
      <c r="L29" s="14">
        <v>0</v>
      </c>
      <c r="M29" s="14">
        <f t="shared" si="12"/>
        <v>55</v>
      </c>
      <c r="N29" s="14">
        <f t="shared" si="12"/>
        <v>55</v>
      </c>
      <c r="O29" s="14">
        <v>0</v>
      </c>
      <c r="P29" s="14">
        <v>0</v>
      </c>
      <c r="Q29" s="14">
        <f t="shared" si="13"/>
        <v>55</v>
      </c>
      <c r="R29" s="14">
        <v>55</v>
      </c>
      <c r="S29" s="15">
        <v>0</v>
      </c>
      <c r="T29" s="15">
        <v>0</v>
      </c>
    </row>
    <row r="30" spans="2:20" s="1" customFormat="1" ht="15.75" x14ac:dyDescent="0.25">
      <c r="B30" s="3" t="s">
        <v>55</v>
      </c>
      <c r="C30" s="9"/>
      <c r="D30" s="2" t="s">
        <v>54</v>
      </c>
      <c r="E30" s="10">
        <f>SUM(F30:H30)</f>
        <v>270</v>
      </c>
      <c r="F30" s="17">
        <v>270</v>
      </c>
      <c r="G30" s="21">
        <f>SUM(G31:G34)</f>
        <v>0</v>
      </c>
      <c r="H30" s="21">
        <f>SUM(H31:H34)</f>
        <v>0</v>
      </c>
      <c r="I30" s="10">
        <f>SUM(J30:L30)</f>
        <v>270</v>
      </c>
      <c r="J30" s="21">
        <v>270</v>
      </c>
      <c r="K30" s="21">
        <f>SUM(K31:K34)</f>
        <v>0</v>
      </c>
      <c r="L30" s="21">
        <f>SUM(L31:L34)</f>
        <v>0</v>
      </c>
      <c r="M30" s="10">
        <f>SUM(N30:P30)</f>
        <v>270</v>
      </c>
      <c r="N30" s="21">
        <v>270</v>
      </c>
      <c r="O30" s="21">
        <f>SUM(O31:O34)</f>
        <v>0</v>
      </c>
      <c r="P30" s="21">
        <f>SUM(P31:P34)</f>
        <v>0</v>
      </c>
      <c r="Q30" s="10">
        <f>SUM(R30:T30)</f>
        <v>270</v>
      </c>
      <c r="R30" s="21">
        <v>270</v>
      </c>
      <c r="S30" s="21">
        <f>SUM(S31:S34)</f>
        <v>0</v>
      </c>
      <c r="T30" s="21">
        <v>0</v>
      </c>
    </row>
    <row r="31" spans="2:20" s="38" customFormat="1" ht="37.5" customHeight="1" x14ac:dyDescent="0.25">
      <c r="B31" s="33" t="s">
        <v>56</v>
      </c>
      <c r="C31" s="34"/>
      <c r="D31" s="35" t="s">
        <v>57</v>
      </c>
      <c r="E31" s="36">
        <f>E32</f>
        <v>9630</v>
      </c>
      <c r="F31" s="36">
        <v>9630</v>
      </c>
      <c r="G31" s="37">
        <f t="shared" ref="G31:T31" si="14">G32</f>
        <v>0</v>
      </c>
      <c r="H31" s="37">
        <f t="shared" si="14"/>
        <v>0</v>
      </c>
      <c r="I31" s="36">
        <f t="shared" si="14"/>
        <v>9800</v>
      </c>
      <c r="J31" s="37">
        <v>9800</v>
      </c>
      <c r="K31" s="37">
        <f t="shared" si="14"/>
        <v>0</v>
      </c>
      <c r="L31" s="37">
        <f t="shared" si="14"/>
        <v>0</v>
      </c>
      <c r="M31" s="36">
        <f t="shared" si="14"/>
        <v>9900</v>
      </c>
      <c r="N31" s="37">
        <v>9900</v>
      </c>
      <c r="O31" s="37">
        <f t="shared" si="14"/>
        <v>0</v>
      </c>
      <c r="P31" s="37">
        <f t="shared" si="14"/>
        <v>0</v>
      </c>
      <c r="Q31" s="36">
        <f t="shared" si="14"/>
        <v>10000</v>
      </c>
      <c r="R31" s="37">
        <v>10000</v>
      </c>
      <c r="S31" s="37">
        <f t="shared" si="14"/>
        <v>0</v>
      </c>
      <c r="T31" s="37">
        <f t="shared" si="14"/>
        <v>0</v>
      </c>
    </row>
    <row r="32" spans="2:20" s="1" customFormat="1" ht="36" x14ac:dyDescent="0.25">
      <c r="B32" s="12"/>
      <c r="C32" s="13" t="s">
        <v>63</v>
      </c>
      <c r="D32" s="19" t="s">
        <v>58</v>
      </c>
      <c r="E32" s="14">
        <f>SUM(F32:H32)</f>
        <v>9630</v>
      </c>
      <c r="F32" s="15">
        <v>9630</v>
      </c>
      <c r="G32" s="15">
        <v>0</v>
      </c>
      <c r="H32" s="15">
        <v>0</v>
      </c>
      <c r="I32" s="14">
        <f>SUM(J32:L32)</f>
        <v>9800</v>
      </c>
      <c r="J32" s="15">
        <v>9800</v>
      </c>
      <c r="K32" s="15">
        <v>0</v>
      </c>
      <c r="L32" s="15">
        <v>0</v>
      </c>
      <c r="M32" s="14">
        <f>SUM(N32:P32)</f>
        <v>9900</v>
      </c>
      <c r="N32" s="15">
        <v>9900</v>
      </c>
      <c r="O32" s="15">
        <v>0</v>
      </c>
      <c r="P32" s="15">
        <v>0</v>
      </c>
      <c r="Q32" s="14">
        <f>SUM(R32:T32)</f>
        <v>10000</v>
      </c>
      <c r="R32" s="15">
        <v>10000</v>
      </c>
      <c r="S32" s="15">
        <v>0</v>
      </c>
      <c r="T32" s="15">
        <v>0</v>
      </c>
    </row>
    <row r="33" spans="2:20" s="1" customFormat="1" ht="15.75" x14ac:dyDescent="0.25">
      <c r="B33" s="3" t="s">
        <v>64</v>
      </c>
      <c r="C33" s="9"/>
      <c r="D33" s="2" t="s">
        <v>69</v>
      </c>
      <c r="E33" s="10">
        <f>SUM(E34:E46)</f>
        <v>16200</v>
      </c>
      <c r="F33" s="17">
        <f t="shared" ref="F33:T33" si="15">SUM(F34:F46)</f>
        <v>16200</v>
      </c>
      <c r="G33" s="17">
        <f t="shared" si="15"/>
        <v>0</v>
      </c>
      <c r="H33" s="17">
        <f t="shared" si="15"/>
        <v>0</v>
      </c>
      <c r="I33" s="10">
        <f t="shared" si="15"/>
        <v>17100</v>
      </c>
      <c r="J33" s="17">
        <f t="shared" si="15"/>
        <v>17100</v>
      </c>
      <c r="K33" s="17">
        <f t="shared" si="15"/>
        <v>0</v>
      </c>
      <c r="L33" s="17">
        <f t="shared" si="15"/>
        <v>0</v>
      </c>
      <c r="M33" s="10">
        <f t="shared" si="15"/>
        <v>20170</v>
      </c>
      <c r="N33" s="17">
        <f t="shared" si="15"/>
        <v>20170</v>
      </c>
      <c r="O33" s="17">
        <f t="shared" si="15"/>
        <v>0</v>
      </c>
      <c r="P33" s="17">
        <f t="shared" si="15"/>
        <v>0</v>
      </c>
      <c r="Q33" s="10">
        <f t="shared" si="15"/>
        <v>20970</v>
      </c>
      <c r="R33" s="17">
        <f t="shared" si="15"/>
        <v>20970</v>
      </c>
      <c r="S33" s="17">
        <f t="shared" si="15"/>
        <v>0</v>
      </c>
      <c r="T33" s="17">
        <f t="shared" si="15"/>
        <v>0</v>
      </c>
    </row>
    <row r="34" spans="2:20" s="1" customFormat="1" ht="54" x14ac:dyDescent="0.25">
      <c r="B34" s="12"/>
      <c r="C34" s="13" t="s">
        <v>65</v>
      </c>
      <c r="D34" s="19" t="s">
        <v>59</v>
      </c>
      <c r="E34" s="14">
        <f>SUM(F34:H34)</f>
        <v>3060</v>
      </c>
      <c r="F34" s="14">
        <v>3060</v>
      </c>
      <c r="G34" s="15">
        <v>0</v>
      </c>
      <c r="H34" s="15">
        <v>0</v>
      </c>
      <c r="I34" s="14">
        <f>SUM(J34:L34)</f>
        <v>3200</v>
      </c>
      <c r="J34" s="14">
        <v>3200</v>
      </c>
      <c r="K34" s="14">
        <v>0</v>
      </c>
      <c r="L34" s="14">
        <v>0</v>
      </c>
      <c r="M34" s="14">
        <f>SUM(N34:P34)</f>
        <v>5000</v>
      </c>
      <c r="N34" s="14">
        <v>5000</v>
      </c>
      <c r="O34" s="14">
        <v>0</v>
      </c>
      <c r="P34" s="14">
        <v>0</v>
      </c>
      <c r="Q34" s="14">
        <f>SUM(R34:T34)</f>
        <v>5000</v>
      </c>
      <c r="R34" s="14">
        <v>5000</v>
      </c>
      <c r="S34" s="15">
        <v>0</v>
      </c>
      <c r="T34" s="15">
        <v>0</v>
      </c>
    </row>
    <row r="35" spans="2:20" s="1" customFormat="1" ht="18" x14ac:dyDescent="0.25">
      <c r="B35" s="12"/>
      <c r="C35" s="13" t="s">
        <v>66</v>
      </c>
      <c r="D35" s="19" t="s">
        <v>60</v>
      </c>
      <c r="E35" s="14">
        <f t="shared" ref="E35:E108" si="16">SUM(F35:H35)</f>
        <v>1700</v>
      </c>
      <c r="F35" s="14">
        <v>1700</v>
      </c>
      <c r="G35" s="15">
        <v>0</v>
      </c>
      <c r="H35" s="15">
        <v>0</v>
      </c>
      <c r="I35" s="14">
        <f t="shared" ref="I35:I46" si="17">SUM(J35:L35)</f>
        <v>1750</v>
      </c>
      <c r="J35" s="14">
        <v>1750</v>
      </c>
      <c r="K35" s="14">
        <v>0</v>
      </c>
      <c r="L35" s="14">
        <v>0</v>
      </c>
      <c r="M35" s="14">
        <f t="shared" ref="M35:M46" si="18">SUM(N35:P35)</f>
        <v>1800</v>
      </c>
      <c r="N35" s="14">
        <v>1800</v>
      </c>
      <c r="O35" s="14">
        <v>0</v>
      </c>
      <c r="P35" s="14">
        <v>0</v>
      </c>
      <c r="Q35" s="14">
        <f t="shared" ref="Q35:Q46" si="19">SUM(R35:T35)</f>
        <v>1850</v>
      </c>
      <c r="R35" s="14">
        <v>1850</v>
      </c>
      <c r="S35" s="15">
        <v>0</v>
      </c>
      <c r="T35" s="15">
        <v>0</v>
      </c>
    </row>
    <row r="36" spans="2:20" s="1" customFormat="1" ht="18" x14ac:dyDescent="0.25">
      <c r="B36" s="12"/>
      <c r="C36" s="13" t="s">
        <v>67</v>
      </c>
      <c r="D36" s="19" t="s">
        <v>61</v>
      </c>
      <c r="E36" s="14">
        <f t="shared" si="16"/>
        <v>9960</v>
      </c>
      <c r="F36" s="14">
        <v>9960</v>
      </c>
      <c r="G36" s="15">
        <v>0</v>
      </c>
      <c r="H36" s="15">
        <v>0</v>
      </c>
      <c r="I36" s="14">
        <f t="shared" si="17"/>
        <v>10100</v>
      </c>
      <c r="J36" s="14">
        <v>10100</v>
      </c>
      <c r="K36" s="14">
        <v>0</v>
      </c>
      <c r="L36" s="14">
        <v>0</v>
      </c>
      <c r="M36" s="14">
        <f t="shared" si="18"/>
        <v>10200</v>
      </c>
      <c r="N36" s="14">
        <v>10200</v>
      </c>
      <c r="O36" s="14">
        <v>0</v>
      </c>
      <c r="P36" s="14">
        <v>0</v>
      </c>
      <c r="Q36" s="14">
        <f t="shared" si="19"/>
        <v>10300</v>
      </c>
      <c r="R36" s="14">
        <v>10300</v>
      </c>
      <c r="S36" s="15">
        <v>0</v>
      </c>
      <c r="T36" s="15">
        <v>0</v>
      </c>
    </row>
    <row r="37" spans="2:20" s="1" customFormat="1" ht="54" x14ac:dyDescent="0.25">
      <c r="B37" s="12"/>
      <c r="C37" s="13" t="s">
        <v>68</v>
      </c>
      <c r="D37" s="19" t="s">
        <v>62</v>
      </c>
      <c r="E37" s="14">
        <f t="shared" si="16"/>
        <v>40</v>
      </c>
      <c r="F37" s="14">
        <v>40</v>
      </c>
      <c r="G37" s="15">
        <v>0</v>
      </c>
      <c r="H37" s="15">
        <v>0</v>
      </c>
      <c r="I37" s="14">
        <f t="shared" si="17"/>
        <v>40</v>
      </c>
      <c r="J37" s="14">
        <v>40</v>
      </c>
      <c r="K37" s="14">
        <v>0</v>
      </c>
      <c r="L37" s="14">
        <v>0</v>
      </c>
      <c r="M37" s="14">
        <f t="shared" si="18"/>
        <v>40</v>
      </c>
      <c r="N37" s="14">
        <v>40</v>
      </c>
      <c r="O37" s="14">
        <v>0</v>
      </c>
      <c r="P37" s="14">
        <v>0</v>
      </c>
      <c r="Q37" s="14">
        <f t="shared" si="19"/>
        <v>40</v>
      </c>
      <c r="R37" s="14">
        <v>40</v>
      </c>
      <c r="S37" s="15">
        <v>0</v>
      </c>
      <c r="T37" s="15">
        <v>0</v>
      </c>
    </row>
    <row r="38" spans="2:20" s="1" customFormat="1" ht="18" x14ac:dyDescent="0.25">
      <c r="B38" s="12"/>
      <c r="C38" s="13" t="s">
        <v>73</v>
      </c>
      <c r="D38" s="19" t="s">
        <v>70</v>
      </c>
      <c r="E38" s="14">
        <f t="shared" si="16"/>
        <v>40</v>
      </c>
      <c r="F38" s="14">
        <v>40</v>
      </c>
      <c r="G38" s="15">
        <v>0</v>
      </c>
      <c r="H38" s="15">
        <v>0</v>
      </c>
      <c r="I38" s="14">
        <f t="shared" si="17"/>
        <v>50</v>
      </c>
      <c r="J38" s="14">
        <v>50</v>
      </c>
      <c r="K38" s="14">
        <v>0</v>
      </c>
      <c r="L38" s="14">
        <v>0</v>
      </c>
      <c r="M38" s="14">
        <f t="shared" si="18"/>
        <v>55</v>
      </c>
      <c r="N38" s="14">
        <v>55</v>
      </c>
      <c r="O38" s="14">
        <v>0</v>
      </c>
      <c r="P38" s="14">
        <v>0</v>
      </c>
      <c r="Q38" s="14">
        <f t="shared" si="19"/>
        <v>55</v>
      </c>
      <c r="R38" s="14">
        <v>55</v>
      </c>
      <c r="S38" s="15">
        <v>0</v>
      </c>
      <c r="T38" s="15">
        <v>0</v>
      </c>
    </row>
    <row r="39" spans="2:20" s="1" customFormat="1" ht="36" x14ac:dyDescent="0.25">
      <c r="B39" s="12"/>
      <c r="C39" s="13" t="s">
        <v>74</v>
      </c>
      <c r="D39" s="19" t="s">
        <v>71</v>
      </c>
      <c r="E39" s="14">
        <f t="shared" si="16"/>
        <v>380</v>
      </c>
      <c r="F39" s="14">
        <v>380</v>
      </c>
      <c r="G39" s="15">
        <v>0</v>
      </c>
      <c r="H39" s="15">
        <v>0</v>
      </c>
      <c r="I39" s="14">
        <f t="shared" si="17"/>
        <v>370</v>
      </c>
      <c r="J39" s="14">
        <v>370</v>
      </c>
      <c r="K39" s="14">
        <v>0</v>
      </c>
      <c r="L39" s="14">
        <v>0</v>
      </c>
      <c r="M39" s="14">
        <f t="shared" si="18"/>
        <v>355</v>
      </c>
      <c r="N39" s="14">
        <v>355</v>
      </c>
      <c r="O39" s="14">
        <v>0</v>
      </c>
      <c r="P39" s="14">
        <v>0</v>
      </c>
      <c r="Q39" s="14">
        <f t="shared" si="19"/>
        <v>345</v>
      </c>
      <c r="R39" s="14">
        <v>345</v>
      </c>
      <c r="S39" s="15">
        <v>0</v>
      </c>
      <c r="T39" s="15">
        <v>0</v>
      </c>
    </row>
    <row r="40" spans="2:20" s="1" customFormat="1" ht="36" x14ac:dyDescent="0.25">
      <c r="B40" s="12"/>
      <c r="C40" s="13" t="s">
        <v>75</v>
      </c>
      <c r="D40" s="32" t="s">
        <v>266</v>
      </c>
      <c r="E40" s="14">
        <f t="shared" si="16"/>
        <v>460</v>
      </c>
      <c r="F40" s="14">
        <v>460</v>
      </c>
      <c r="G40" s="15">
        <v>0</v>
      </c>
      <c r="H40" s="15">
        <v>0</v>
      </c>
      <c r="I40" s="14">
        <f t="shared" si="17"/>
        <v>900</v>
      </c>
      <c r="J40" s="14">
        <v>900</v>
      </c>
      <c r="K40" s="14">
        <v>0</v>
      </c>
      <c r="L40" s="14">
        <v>0</v>
      </c>
      <c r="M40" s="14">
        <f t="shared" si="18"/>
        <v>1345</v>
      </c>
      <c r="N40" s="14">
        <v>1345</v>
      </c>
      <c r="O40" s="14">
        <v>0</v>
      </c>
      <c r="P40" s="14">
        <v>0</v>
      </c>
      <c r="Q40" s="14">
        <f t="shared" si="19"/>
        <v>1800</v>
      </c>
      <c r="R40" s="14">
        <v>1800</v>
      </c>
      <c r="S40" s="15">
        <v>0</v>
      </c>
      <c r="T40" s="15">
        <v>0</v>
      </c>
    </row>
    <row r="41" spans="2:20" s="1" customFormat="1" ht="54" x14ac:dyDescent="0.25">
      <c r="B41" s="12"/>
      <c r="C41" s="13" t="s">
        <v>76</v>
      </c>
      <c r="D41" s="32" t="s">
        <v>267</v>
      </c>
      <c r="E41" s="14">
        <f t="shared" si="16"/>
        <v>10</v>
      </c>
      <c r="F41" s="14">
        <v>10</v>
      </c>
      <c r="G41" s="15">
        <v>0</v>
      </c>
      <c r="H41" s="15">
        <v>0</v>
      </c>
      <c r="I41" s="14">
        <f t="shared" si="17"/>
        <v>10</v>
      </c>
      <c r="J41" s="14">
        <v>10</v>
      </c>
      <c r="K41" s="14">
        <v>0</v>
      </c>
      <c r="L41" s="14">
        <v>0</v>
      </c>
      <c r="M41" s="14">
        <f t="shared" si="18"/>
        <v>10</v>
      </c>
      <c r="N41" s="14">
        <v>10</v>
      </c>
      <c r="O41" s="14">
        <v>0</v>
      </c>
      <c r="P41" s="14">
        <v>0</v>
      </c>
      <c r="Q41" s="14">
        <f t="shared" si="19"/>
        <v>10</v>
      </c>
      <c r="R41" s="14">
        <v>10</v>
      </c>
      <c r="S41" s="15">
        <v>0</v>
      </c>
      <c r="T41" s="15">
        <v>0</v>
      </c>
    </row>
    <row r="42" spans="2:20" s="1" customFormat="1" ht="36" x14ac:dyDescent="0.25">
      <c r="B42" s="12"/>
      <c r="C42" s="13" t="s">
        <v>276</v>
      </c>
      <c r="D42" s="32" t="s">
        <v>268</v>
      </c>
      <c r="E42" s="14">
        <f t="shared" si="16"/>
        <v>0</v>
      </c>
      <c r="F42" s="14">
        <v>0</v>
      </c>
      <c r="G42" s="15">
        <v>0</v>
      </c>
      <c r="H42" s="15">
        <v>0</v>
      </c>
      <c r="I42" s="14">
        <f t="shared" si="17"/>
        <v>0</v>
      </c>
      <c r="J42" s="14">
        <v>0</v>
      </c>
      <c r="K42" s="14">
        <v>0</v>
      </c>
      <c r="L42" s="14">
        <v>0</v>
      </c>
      <c r="M42" s="14">
        <f t="shared" si="18"/>
        <v>205</v>
      </c>
      <c r="N42" s="14">
        <v>205</v>
      </c>
      <c r="O42" s="14">
        <v>0</v>
      </c>
      <c r="P42" s="14">
        <v>0</v>
      </c>
      <c r="Q42" s="14">
        <f t="shared" si="19"/>
        <v>410</v>
      </c>
      <c r="R42" s="14">
        <v>410</v>
      </c>
      <c r="S42" s="15">
        <v>0</v>
      </c>
      <c r="T42" s="15">
        <v>0</v>
      </c>
    </row>
    <row r="43" spans="2:20" s="1" customFormat="1" ht="18" x14ac:dyDescent="0.25">
      <c r="B43" s="12"/>
      <c r="C43" s="13" t="s">
        <v>277</v>
      </c>
      <c r="D43" s="32" t="s">
        <v>269</v>
      </c>
      <c r="E43" s="14">
        <f t="shared" si="16"/>
        <v>45</v>
      </c>
      <c r="F43" s="14">
        <v>45</v>
      </c>
      <c r="G43" s="15">
        <v>0</v>
      </c>
      <c r="H43" s="15">
        <v>0</v>
      </c>
      <c r="I43" s="14">
        <f t="shared" si="17"/>
        <v>90</v>
      </c>
      <c r="J43" s="14">
        <v>90</v>
      </c>
      <c r="K43" s="14">
        <v>0</v>
      </c>
      <c r="L43" s="14">
        <v>0</v>
      </c>
      <c r="M43" s="14">
        <f t="shared" si="18"/>
        <v>387</v>
      </c>
      <c r="N43" s="14">
        <v>387</v>
      </c>
      <c r="O43" s="14">
        <v>0</v>
      </c>
      <c r="P43" s="14">
        <v>0</v>
      </c>
      <c r="Q43" s="14">
        <f t="shared" si="19"/>
        <v>387</v>
      </c>
      <c r="R43" s="14">
        <v>387</v>
      </c>
      <c r="S43" s="15">
        <v>0</v>
      </c>
      <c r="T43" s="15">
        <v>0</v>
      </c>
    </row>
    <row r="44" spans="2:20" s="1" customFormat="1" ht="36" x14ac:dyDescent="0.25">
      <c r="B44" s="12"/>
      <c r="C44" s="13" t="s">
        <v>278</v>
      </c>
      <c r="D44" s="32" t="s">
        <v>270</v>
      </c>
      <c r="E44" s="14">
        <f t="shared" si="16"/>
        <v>0</v>
      </c>
      <c r="F44" s="14">
        <v>0</v>
      </c>
      <c r="G44" s="15">
        <v>0</v>
      </c>
      <c r="H44" s="15">
        <v>0</v>
      </c>
      <c r="I44" s="14">
        <f t="shared" si="17"/>
        <v>0</v>
      </c>
      <c r="J44" s="14">
        <v>0</v>
      </c>
      <c r="K44" s="14">
        <v>0</v>
      </c>
      <c r="L44" s="14">
        <v>0</v>
      </c>
      <c r="M44" s="14">
        <f t="shared" si="18"/>
        <v>148</v>
      </c>
      <c r="N44" s="14">
        <v>148</v>
      </c>
      <c r="O44" s="14">
        <v>0</v>
      </c>
      <c r="P44" s="14">
        <v>0</v>
      </c>
      <c r="Q44" s="14">
        <f t="shared" si="19"/>
        <v>148</v>
      </c>
      <c r="R44" s="14">
        <v>148</v>
      </c>
      <c r="S44" s="15">
        <v>0</v>
      </c>
      <c r="T44" s="15">
        <v>0</v>
      </c>
    </row>
    <row r="45" spans="2:20" s="1" customFormat="1" ht="54" x14ac:dyDescent="0.25">
      <c r="B45" s="12"/>
      <c r="C45" s="13" t="s">
        <v>279</v>
      </c>
      <c r="D45" s="19" t="s">
        <v>72</v>
      </c>
      <c r="E45" s="14">
        <f t="shared" si="16"/>
        <v>55</v>
      </c>
      <c r="F45" s="14">
        <v>55</v>
      </c>
      <c r="G45" s="15">
        <v>0</v>
      </c>
      <c r="H45" s="15">
        <v>0</v>
      </c>
      <c r="I45" s="14">
        <f t="shared" si="17"/>
        <v>55</v>
      </c>
      <c r="J45" s="14">
        <v>55</v>
      </c>
      <c r="K45" s="14">
        <v>0</v>
      </c>
      <c r="L45" s="14">
        <v>0</v>
      </c>
      <c r="M45" s="14">
        <f t="shared" si="18"/>
        <v>55</v>
      </c>
      <c r="N45" s="14">
        <v>55</v>
      </c>
      <c r="O45" s="14">
        <v>0</v>
      </c>
      <c r="P45" s="14">
        <v>0</v>
      </c>
      <c r="Q45" s="14">
        <f t="shared" si="19"/>
        <v>55</v>
      </c>
      <c r="R45" s="14">
        <v>55</v>
      </c>
      <c r="S45" s="15">
        <v>0</v>
      </c>
      <c r="T45" s="15">
        <v>0</v>
      </c>
    </row>
    <row r="46" spans="2:20" s="1" customFormat="1" ht="90" x14ac:dyDescent="0.25">
      <c r="B46" s="12"/>
      <c r="C46" s="13" t="s">
        <v>280</v>
      </c>
      <c r="D46" s="19" t="s">
        <v>286</v>
      </c>
      <c r="E46" s="14">
        <f t="shared" si="16"/>
        <v>450</v>
      </c>
      <c r="F46" s="14">
        <v>450</v>
      </c>
      <c r="G46" s="15">
        <v>0</v>
      </c>
      <c r="H46" s="15">
        <v>0</v>
      </c>
      <c r="I46" s="14">
        <f t="shared" si="17"/>
        <v>535</v>
      </c>
      <c r="J46" s="14">
        <v>535</v>
      </c>
      <c r="K46" s="14">
        <v>0</v>
      </c>
      <c r="L46" s="14">
        <v>0</v>
      </c>
      <c r="M46" s="14">
        <f t="shared" si="18"/>
        <v>570</v>
      </c>
      <c r="N46" s="14">
        <v>570</v>
      </c>
      <c r="O46" s="14">
        <v>0</v>
      </c>
      <c r="P46" s="14">
        <v>0</v>
      </c>
      <c r="Q46" s="14">
        <f t="shared" si="19"/>
        <v>570</v>
      </c>
      <c r="R46" s="14">
        <v>570</v>
      </c>
      <c r="S46" s="15">
        <v>0</v>
      </c>
      <c r="T46" s="15">
        <v>0</v>
      </c>
    </row>
    <row r="47" spans="2:20" s="1" customFormat="1" ht="15.75" x14ac:dyDescent="0.25">
      <c r="B47" s="3" t="s">
        <v>78</v>
      </c>
      <c r="C47" s="9"/>
      <c r="D47" s="2" t="s">
        <v>77</v>
      </c>
      <c r="E47" s="10">
        <f>SUM(E48:E56)</f>
        <v>9400</v>
      </c>
      <c r="F47" s="17">
        <f>SUM(F48:F56)</f>
        <v>9400</v>
      </c>
      <c r="G47" s="17">
        <f t="shared" ref="G47:T47" si="20">SUM(G48:G51)</f>
        <v>0</v>
      </c>
      <c r="H47" s="17">
        <f t="shared" si="20"/>
        <v>0</v>
      </c>
      <c r="I47" s="10">
        <f>SUM(I48:I56)</f>
        <v>14220</v>
      </c>
      <c r="J47" s="17">
        <f>SUM(J48:J56)</f>
        <v>14220</v>
      </c>
      <c r="K47" s="17">
        <f t="shared" si="20"/>
        <v>0</v>
      </c>
      <c r="L47" s="17">
        <f t="shared" si="20"/>
        <v>0</v>
      </c>
      <c r="M47" s="10">
        <f>SUM(M48:M56)</f>
        <v>23400</v>
      </c>
      <c r="N47" s="17">
        <f>SUM(N48:N56)</f>
        <v>23400</v>
      </c>
      <c r="O47" s="17">
        <f t="shared" si="20"/>
        <v>0</v>
      </c>
      <c r="P47" s="17">
        <f t="shared" si="20"/>
        <v>0</v>
      </c>
      <c r="Q47" s="10">
        <f>SUM(Q48:Q56)</f>
        <v>30000</v>
      </c>
      <c r="R47" s="17">
        <f>SUM(R48:R56)</f>
        <v>30000</v>
      </c>
      <c r="S47" s="17">
        <f t="shared" si="20"/>
        <v>0</v>
      </c>
      <c r="T47" s="17">
        <f t="shared" si="20"/>
        <v>0</v>
      </c>
    </row>
    <row r="48" spans="2:20" s="1" customFormat="1" ht="54" x14ac:dyDescent="0.25">
      <c r="B48" s="12"/>
      <c r="C48" s="13" t="s">
        <v>83</v>
      </c>
      <c r="D48" s="19" t="s">
        <v>79</v>
      </c>
      <c r="E48" s="14">
        <f t="shared" si="16"/>
        <v>1200</v>
      </c>
      <c r="F48" s="14">
        <v>1200</v>
      </c>
      <c r="G48" s="15">
        <v>0</v>
      </c>
      <c r="H48" s="15">
        <v>0</v>
      </c>
      <c r="I48" s="14">
        <f t="shared" ref="I48:I56" si="21">SUM(J48:L48)</f>
        <v>1900</v>
      </c>
      <c r="J48" s="14">
        <v>1900</v>
      </c>
      <c r="K48" s="14">
        <v>0</v>
      </c>
      <c r="L48" s="14">
        <v>0</v>
      </c>
      <c r="M48" s="14">
        <f t="shared" ref="M48:M56" si="22">SUM(N48:P48)</f>
        <v>2600</v>
      </c>
      <c r="N48" s="14">
        <v>2600</v>
      </c>
      <c r="O48" s="14">
        <v>0</v>
      </c>
      <c r="P48" s="14">
        <v>0</v>
      </c>
      <c r="Q48" s="14">
        <f t="shared" ref="Q48:Q56" si="23">SUM(R48:T48)</f>
        <v>2600</v>
      </c>
      <c r="R48" s="14">
        <v>2600</v>
      </c>
      <c r="S48" s="15">
        <v>0</v>
      </c>
      <c r="T48" s="15">
        <v>0</v>
      </c>
    </row>
    <row r="49" spans="2:20" s="1" customFormat="1" ht="36" x14ac:dyDescent="0.25">
      <c r="B49" s="12"/>
      <c r="C49" s="13" t="s">
        <v>84</v>
      </c>
      <c r="D49" s="19" t="s">
        <v>80</v>
      </c>
      <c r="E49" s="14">
        <f t="shared" si="16"/>
        <v>3550</v>
      </c>
      <c r="F49" s="14">
        <v>3550</v>
      </c>
      <c r="G49" s="15">
        <v>0</v>
      </c>
      <c r="H49" s="15">
        <v>0</v>
      </c>
      <c r="I49" s="14">
        <f t="shared" si="21"/>
        <v>4500</v>
      </c>
      <c r="J49" s="14">
        <v>4500</v>
      </c>
      <c r="K49" s="14">
        <v>0</v>
      </c>
      <c r="L49" s="14">
        <v>0</v>
      </c>
      <c r="M49" s="14">
        <f t="shared" si="22"/>
        <v>5000</v>
      </c>
      <c r="N49" s="14">
        <v>5000</v>
      </c>
      <c r="O49" s="14">
        <v>0</v>
      </c>
      <c r="P49" s="14">
        <v>0</v>
      </c>
      <c r="Q49" s="14">
        <f t="shared" si="23"/>
        <v>5000</v>
      </c>
      <c r="R49" s="14">
        <v>5000</v>
      </c>
      <c r="S49" s="15">
        <v>0</v>
      </c>
      <c r="T49" s="15">
        <v>0</v>
      </c>
    </row>
    <row r="50" spans="2:20" s="1" customFormat="1" ht="36" x14ac:dyDescent="0.25">
      <c r="B50" s="12"/>
      <c r="C50" s="13" t="s">
        <v>85</v>
      </c>
      <c r="D50" s="19" t="s">
        <v>81</v>
      </c>
      <c r="E50" s="14">
        <f t="shared" si="16"/>
        <v>2500</v>
      </c>
      <c r="F50" s="14">
        <v>2500</v>
      </c>
      <c r="G50" s="15">
        <v>0</v>
      </c>
      <c r="H50" s="15">
        <v>0</v>
      </c>
      <c r="I50" s="14">
        <f t="shared" si="21"/>
        <v>3000</v>
      </c>
      <c r="J50" s="14">
        <v>3000</v>
      </c>
      <c r="K50" s="14">
        <v>0</v>
      </c>
      <c r="L50" s="14">
        <v>0</v>
      </c>
      <c r="M50" s="14">
        <f t="shared" si="22"/>
        <v>4000</v>
      </c>
      <c r="N50" s="14">
        <v>4000</v>
      </c>
      <c r="O50" s="14">
        <v>0</v>
      </c>
      <c r="P50" s="14">
        <v>0</v>
      </c>
      <c r="Q50" s="14">
        <f t="shared" si="23"/>
        <v>4000</v>
      </c>
      <c r="R50" s="14">
        <v>4000</v>
      </c>
      <c r="S50" s="15">
        <v>0</v>
      </c>
      <c r="T50" s="15">
        <v>0</v>
      </c>
    </row>
    <row r="51" spans="2:20" s="1" customFormat="1" ht="36" x14ac:dyDescent="0.25">
      <c r="B51" s="12"/>
      <c r="C51" s="13" t="s">
        <v>86</v>
      </c>
      <c r="D51" s="19" t="s">
        <v>82</v>
      </c>
      <c r="E51" s="14">
        <f t="shared" si="16"/>
        <v>1500</v>
      </c>
      <c r="F51" s="14">
        <v>1500</v>
      </c>
      <c r="G51" s="15">
        <v>0</v>
      </c>
      <c r="H51" s="15">
        <v>0</v>
      </c>
      <c r="I51" s="14">
        <f t="shared" si="21"/>
        <v>1650</v>
      </c>
      <c r="J51" s="14">
        <v>1650</v>
      </c>
      <c r="K51" s="14">
        <v>0</v>
      </c>
      <c r="L51" s="14">
        <v>0</v>
      </c>
      <c r="M51" s="14">
        <f t="shared" si="22"/>
        <v>1655</v>
      </c>
      <c r="N51" s="14">
        <v>1655</v>
      </c>
      <c r="O51" s="14">
        <v>0</v>
      </c>
      <c r="P51" s="14">
        <v>0</v>
      </c>
      <c r="Q51" s="14">
        <f t="shared" si="23"/>
        <v>1700</v>
      </c>
      <c r="R51" s="14">
        <v>1700</v>
      </c>
      <c r="S51" s="15">
        <v>0</v>
      </c>
      <c r="T51" s="15">
        <v>0</v>
      </c>
    </row>
    <row r="52" spans="2:20" s="1" customFormat="1" ht="36" x14ac:dyDescent="0.25">
      <c r="B52" s="12"/>
      <c r="C52" s="13" t="s">
        <v>281</v>
      </c>
      <c r="D52" s="32" t="s">
        <v>271</v>
      </c>
      <c r="E52" s="14">
        <f t="shared" si="16"/>
        <v>600</v>
      </c>
      <c r="F52" s="14">
        <v>600</v>
      </c>
      <c r="G52" s="15">
        <v>0</v>
      </c>
      <c r="H52" s="15">
        <v>0</v>
      </c>
      <c r="I52" s="14">
        <f t="shared" si="21"/>
        <v>2000</v>
      </c>
      <c r="J52" s="14">
        <v>2000</v>
      </c>
      <c r="K52" s="14">
        <v>0</v>
      </c>
      <c r="L52" s="14">
        <v>0</v>
      </c>
      <c r="M52" s="14">
        <f t="shared" si="22"/>
        <v>3400</v>
      </c>
      <c r="N52" s="14">
        <v>3400</v>
      </c>
      <c r="O52" s="14">
        <v>0</v>
      </c>
      <c r="P52" s="14">
        <v>0</v>
      </c>
      <c r="Q52" s="14">
        <f t="shared" si="23"/>
        <v>3800</v>
      </c>
      <c r="R52" s="14">
        <v>3800</v>
      </c>
      <c r="S52" s="15">
        <v>0</v>
      </c>
      <c r="T52" s="15">
        <v>0</v>
      </c>
    </row>
    <row r="53" spans="2:20" s="1" customFormat="1" ht="18" x14ac:dyDescent="0.25">
      <c r="B53" s="12"/>
      <c r="C53" s="13" t="s">
        <v>282</v>
      </c>
      <c r="D53" s="32" t="s">
        <v>272</v>
      </c>
      <c r="E53" s="14">
        <f t="shared" si="16"/>
        <v>0</v>
      </c>
      <c r="F53" s="14">
        <v>0</v>
      </c>
      <c r="G53" s="15">
        <v>0</v>
      </c>
      <c r="H53" s="15">
        <v>0</v>
      </c>
      <c r="I53" s="14">
        <f t="shared" si="21"/>
        <v>890</v>
      </c>
      <c r="J53" s="14">
        <v>890</v>
      </c>
      <c r="K53" s="14">
        <v>0</v>
      </c>
      <c r="L53" s="14">
        <v>0</v>
      </c>
      <c r="M53" s="14">
        <f t="shared" si="22"/>
        <v>1440</v>
      </c>
      <c r="N53" s="14">
        <v>1440</v>
      </c>
      <c r="O53" s="14">
        <v>0</v>
      </c>
      <c r="P53" s="14">
        <v>0</v>
      </c>
      <c r="Q53" s="14">
        <f t="shared" si="23"/>
        <v>1560</v>
      </c>
      <c r="R53" s="14">
        <v>1560</v>
      </c>
      <c r="S53" s="15">
        <v>0</v>
      </c>
      <c r="T53" s="15">
        <v>0</v>
      </c>
    </row>
    <row r="54" spans="2:20" s="1" customFormat="1" ht="36" x14ac:dyDescent="0.25">
      <c r="B54" s="12"/>
      <c r="C54" s="13" t="s">
        <v>283</v>
      </c>
      <c r="D54" s="32" t="s">
        <v>273</v>
      </c>
      <c r="E54" s="14">
        <f t="shared" si="16"/>
        <v>0</v>
      </c>
      <c r="F54" s="14">
        <v>0</v>
      </c>
      <c r="G54" s="15">
        <v>0</v>
      </c>
      <c r="H54" s="15">
        <v>0</v>
      </c>
      <c r="I54" s="14">
        <f t="shared" si="21"/>
        <v>230</v>
      </c>
      <c r="J54" s="14">
        <v>230</v>
      </c>
      <c r="K54" s="14">
        <v>0</v>
      </c>
      <c r="L54" s="14">
        <v>0</v>
      </c>
      <c r="M54" s="14">
        <f t="shared" si="22"/>
        <v>250</v>
      </c>
      <c r="N54" s="14">
        <v>250</v>
      </c>
      <c r="O54" s="14">
        <v>0</v>
      </c>
      <c r="P54" s="14">
        <v>0</v>
      </c>
      <c r="Q54" s="14">
        <f t="shared" si="23"/>
        <v>280</v>
      </c>
      <c r="R54" s="14">
        <v>280</v>
      </c>
      <c r="S54" s="15">
        <v>0</v>
      </c>
      <c r="T54" s="15">
        <v>0</v>
      </c>
    </row>
    <row r="55" spans="2:20" s="1" customFormat="1" ht="36" x14ac:dyDescent="0.25">
      <c r="B55" s="12"/>
      <c r="C55" s="13" t="s">
        <v>284</v>
      </c>
      <c r="D55" s="32" t="s">
        <v>274</v>
      </c>
      <c r="E55" s="14">
        <f t="shared" si="16"/>
        <v>50</v>
      </c>
      <c r="F55" s="14">
        <v>50</v>
      </c>
      <c r="G55" s="15">
        <v>0</v>
      </c>
      <c r="H55" s="15">
        <v>0</v>
      </c>
      <c r="I55" s="14">
        <f t="shared" si="21"/>
        <v>50</v>
      </c>
      <c r="J55" s="14">
        <v>50</v>
      </c>
      <c r="K55" s="14">
        <v>0</v>
      </c>
      <c r="L55" s="14">
        <v>0</v>
      </c>
      <c r="M55" s="14">
        <f t="shared" si="22"/>
        <v>55</v>
      </c>
      <c r="N55" s="14">
        <v>55</v>
      </c>
      <c r="O55" s="14">
        <v>0</v>
      </c>
      <c r="P55" s="14">
        <v>0</v>
      </c>
      <c r="Q55" s="14">
        <f t="shared" si="23"/>
        <v>60</v>
      </c>
      <c r="R55" s="14">
        <v>60</v>
      </c>
      <c r="S55" s="15">
        <v>0</v>
      </c>
      <c r="T55" s="15">
        <v>0</v>
      </c>
    </row>
    <row r="56" spans="2:20" s="1" customFormat="1" ht="72" x14ac:dyDescent="0.25">
      <c r="B56" s="12"/>
      <c r="C56" s="13" t="s">
        <v>285</v>
      </c>
      <c r="D56" s="32" t="s">
        <v>275</v>
      </c>
      <c r="E56" s="14">
        <f t="shared" si="16"/>
        <v>0</v>
      </c>
      <c r="F56" s="14">
        <v>0</v>
      </c>
      <c r="G56" s="15">
        <v>0</v>
      </c>
      <c r="H56" s="15">
        <v>0</v>
      </c>
      <c r="I56" s="14">
        <f t="shared" si="21"/>
        <v>0</v>
      </c>
      <c r="J56" s="14">
        <v>0</v>
      </c>
      <c r="K56" s="14">
        <v>0</v>
      </c>
      <c r="L56" s="14">
        <v>0</v>
      </c>
      <c r="M56" s="14">
        <f t="shared" si="22"/>
        <v>5000</v>
      </c>
      <c r="N56" s="14">
        <v>5000</v>
      </c>
      <c r="O56" s="14">
        <v>0</v>
      </c>
      <c r="P56" s="14">
        <v>0</v>
      </c>
      <c r="Q56" s="14">
        <f t="shared" si="23"/>
        <v>11000</v>
      </c>
      <c r="R56" s="14">
        <v>11000</v>
      </c>
      <c r="S56" s="15">
        <v>0</v>
      </c>
      <c r="T56" s="15">
        <v>0</v>
      </c>
    </row>
    <row r="57" spans="2:20" s="1" customFormat="1" ht="15.75" x14ac:dyDescent="0.25">
      <c r="B57" s="3" t="s">
        <v>88</v>
      </c>
      <c r="C57" s="9"/>
      <c r="D57" s="2" t="s">
        <v>87</v>
      </c>
      <c r="E57" s="10">
        <f>SUM(E58:E64)</f>
        <v>7700</v>
      </c>
      <c r="F57" s="17">
        <f t="shared" ref="F57:T57" si="24">SUM(F58:F64)</f>
        <v>7700</v>
      </c>
      <c r="G57" s="17">
        <f t="shared" si="24"/>
        <v>0</v>
      </c>
      <c r="H57" s="17">
        <f t="shared" si="24"/>
        <v>0</v>
      </c>
      <c r="I57" s="10">
        <f t="shared" si="24"/>
        <v>8000</v>
      </c>
      <c r="J57" s="17">
        <f t="shared" si="24"/>
        <v>8000</v>
      </c>
      <c r="K57" s="17">
        <f t="shared" si="24"/>
        <v>0</v>
      </c>
      <c r="L57" s="17">
        <f t="shared" si="24"/>
        <v>0</v>
      </c>
      <c r="M57" s="10">
        <f t="shared" si="24"/>
        <v>8270</v>
      </c>
      <c r="N57" s="17">
        <f t="shared" si="24"/>
        <v>8270</v>
      </c>
      <c r="O57" s="17">
        <f t="shared" si="24"/>
        <v>0</v>
      </c>
      <c r="P57" s="17">
        <f t="shared" si="24"/>
        <v>0</v>
      </c>
      <c r="Q57" s="10">
        <f t="shared" si="24"/>
        <v>8270</v>
      </c>
      <c r="R57" s="17">
        <f t="shared" si="24"/>
        <v>8270</v>
      </c>
      <c r="S57" s="17">
        <f t="shared" si="24"/>
        <v>0</v>
      </c>
      <c r="T57" s="17">
        <f t="shared" si="24"/>
        <v>0</v>
      </c>
    </row>
    <row r="58" spans="2:20" s="1" customFormat="1" ht="18" x14ac:dyDescent="0.25">
      <c r="B58" s="12"/>
      <c r="C58" s="13" t="s">
        <v>96</v>
      </c>
      <c r="D58" s="19" t="s">
        <v>89</v>
      </c>
      <c r="E58" s="14">
        <f t="shared" si="16"/>
        <v>2800</v>
      </c>
      <c r="F58" s="14">
        <v>2800</v>
      </c>
      <c r="G58" s="15">
        <v>0</v>
      </c>
      <c r="H58" s="15">
        <v>0</v>
      </c>
      <c r="I58" s="14">
        <f t="shared" ref="I58:I64" si="25">SUM(J58:L58)</f>
        <v>2850</v>
      </c>
      <c r="J58" s="14">
        <v>2850</v>
      </c>
      <c r="K58" s="14">
        <v>0</v>
      </c>
      <c r="L58" s="14">
        <v>0</v>
      </c>
      <c r="M58" s="14">
        <f t="shared" ref="M58:M64" si="26">SUM(N58:P58)</f>
        <v>2900</v>
      </c>
      <c r="N58" s="14">
        <v>2900</v>
      </c>
      <c r="O58" s="14">
        <v>0</v>
      </c>
      <c r="P58" s="14">
        <v>0</v>
      </c>
      <c r="Q58" s="14">
        <f t="shared" ref="Q58:Q64" si="27">SUM(R58:T58)</f>
        <v>2900</v>
      </c>
      <c r="R58" s="14">
        <v>2900</v>
      </c>
      <c r="S58" s="15">
        <v>0</v>
      </c>
      <c r="T58" s="15">
        <v>0</v>
      </c>
    </row>
    <row r="59" spans="2:20" s="1" customFormat="1" ht="18" x14ac:dyDescent="0.25">
      <c r="B59" s="12"/>
      <c r="C59" s="13" t="s">
        <v>97</v>
      </c>
      <c r="D59" s="19" t="s">
        <v>90</v>
      </c>
      <c r="E59" s="14">
        <f t="shared" si="16"/>
        <v>2580</v>
      </c>
      <c r="F59" s="14">
        <v>2580</v>
      </c>
      <c r="G59" s="15">
        <v>0</v>
      </c>
      <c r="H59" s="15">
        <v>0</v>
      </c>
      <c r="I59" s="14">
        <f t="shared" si="25"/>
        <v>2675</v>
      </c>
      <c r="J59" s="14">
        <v>2675</v>
      </c>
      <c r="K59" s="14">
        <v>0</v>
      </c>
      <c r="L59" s="14">
        <v>0</v>
      </c>
      <c r="M59" s="14">
        <f t="shared" si="26"/>
        <v>2750</v>
      </c>
      <c r="N59" s="14">
        <v>2750</v>
      </c>
      <c r="O59" s="14">
        <v>0</v>
      </c>
      <c r="P59" s="14">
        <v>0</v>
      </c>
      <c r="Q59" s="14">
        <f t="shared" si="27"/>
        <v>2750</v>
      </c>
      <c r="R59" s="14">
        <v>2750</v>
      </c>
      <c r="S59" s="15">
        <v>0</v>
      </c>
      <c r="T59" s="15">
        <v>0</v>
      </c>
    </row>
    <row r="60" spans="2:20" s="1" customFormat="1" ht="18" x14ac:dyDescent="0.25">
      <c r="B60" s="12"/>
      <c r="C60" s="13" t="s">
        <v>98</v>
      </c>
      <c r="D60" s="19" t="s">
        <v>91</v>
      </c>
      <c r="E60" s="14">
        <f t="shared" si="16"/>
        <v>460</v>
      </c>
      <c r="F60" s="14">
        <v>460</v>
      </c>
      <c r="G60" s="15">
        <v>0</v>
      </c>
      <c r="H60" s="15">
        <v>0</v>
      </c>
      <c r="I60" s="14">
        <f t="shared" si="25"/>
        <v>470</v>
      </c>
      <c r="J60" s="14">
        <v>470</v>
      </c>
      <c r="K60" s="14">
        <v>0</v>
      </c>
      <c r="L60" s="14">
        <v>0</v>
      </c>
      <c r="M60" s="14">
        <f t="shared" si="26"/>
        <v>480</v>
      </c>
      <c r="N60" s="14">
        <v>480</v>
      </c>
      <c r="O60" s="14">
        <v>0</v>
      </c>
      <c r="P60" s="14">
        <v>0</v>
      </c>
      <c r="Q60" s="14">
        <f t="shared" si="27"/>
        <v>480</v>
      </c>
      <c r="R60" s="14">
        <v>480</v>
      </c>
      <c r="S60" s="15">
        <v>0</v>
      </c>
      <c r="T60" s="15">
        <v>0</v>
      </c>
    </row>
    <row r="61" spans="2:20" s="1" customFormat="1" ht="54" x14ac:dyDescent="0.25">
      <c r="B61" s="12"/>
      <c r="C61" s="13" t="s">
        <v>99</v>
      </c>
      <c r="D61" s="19" t="s">
        <v>92</v>
      </c>
      <c r="E61" s="14">
        <f t="shared" si="16"/>
        <v>500</v>
      </c>
      <c r="F61" s="14">
        <v>500</v>
      </c>
      <c r="G61" s="15">
        <v>0</v>
      </c>
      <c r="H61" s="15">
        <v>0</v>
      </c>
      <c r="I61" s="14">
        <f t="shared" si="25"/>
        <v>540</v>
      </c>
      <c r="J61" s="14">
        <v>540</v>
      </c>
      <c r="K61" s="14">
        <v>0</v>
      </c>
      <c r="L61" s="14">
        <v>0</v>
      </c>
      <c r="M61" s="14">
        <f t="shared" si="26"/>
        <v>570</v>
      </c>
      <c r="N61" s="14">
        <v>570</v>
      </c>
      <c r="O61" s="14">
        <v>0</v>
      </c>
      <c r="P61" s="14">
        <v>0</v>
      </c>
      <c r="Q61" s="14">
        <f t="shared" si="27"/>
        <v>570</v>
      </c>
      <c r="R61" s="14">
        <v>570</v>
      </c>
      <c r="S61" s="15">
        <v>0</v>
      </c>
      <c r="T61" s="15">
        <v>0</v>
      </c>
    </row>
    <row r="62" spans="2:20" s="1" customFormat="1" ht="54" x14ac:dyDescent="0.25">
      <c r="B62" s="12"/>
      <c r="C62" s="13" t="s">
        <v>100</v>
      </c>
      <c r="D62" s="19" t="s">
        <v>93</v>
      </c>
      <c r="E62" s="14">
        <f t="shared" si="16"/>
        <v>800</v>
      </c>
      <c r="F62" s="14">
        <v>800</v>
      </c>
      <c r="G62" s="15">
        <v>0</v>
      </c>
      <c r="H62" s="15">
        <v>0</v>
      </c>
      <c r="I62" s="14">
        <f t="shared" si="25"/>
        <v>800</v>
      </c>
      <c r="J62" s="14">
        <v>800</v>
      </c>
      <c r="K62" s="14">
        <v>0</v>
      </c>
      <c r="L62" s="14">
        <v>0</v>
      </c>
      <c r="M62" s="14">
        <f t="shared" si="26"/>
        <v>800</v>
      </c>
      <c r="N62" s="14">
        <v>800</v>
      </c>
      <c r="O62" s="14">
        <v>0</v>
      </c>
      <c r="P62" s="14">
        <v>0</v>
      </c>
      <c r="Q62" s="14">
        <f t="shared" si="27"/>
        <v>800</v>
      </c>
      <c r="R62" s="14">
        <v>800</v>
      </c>
      <c r="S62" s="15">
        <v>0</v>
      </c>
      <c r="T62" s="15">
        <v>0</v>
      </c>
    </row>
    <row r="63" spans="2:20" s="1" customFormat="1" ht="18" x14ac:dyDescent="0.25">
      <c r="B63" s="12"/>
      <c r="C63" s="13" t="s">
        <v>101</v>
      </c>
      <c r="D63" s="19" t="s">
        <v>94</v>
      </c>
      <c r="E63" s="14">
        <f t="shared" si="16"/>
        <v>60</v>
      </c>
      <c r="F63" s="14">
        <v>60</v>
      </c>
      <c r="G63" s="15">
        <v>0</v>
      </c>
      <c r="H63" s="15">
        <v>0</v>
      </c>
      <c r="I63" s="14">
        <f t="shared" si="25"/>
        <v>65</v>
      </c>
      <c r="J63" s="14">
        <v>65</v>
      </c>
      <c r="K63" s="14">
        <v>0</v>
      </c>
      <c r="L63" s="14">
        <v>0</v>
      </c>
      <c r="M63" s="14">
        <f t="shared" si="26"/>
        <v>70</v>
      </c>
      <c r="N63" s="14">
        <v>70</v>
      </c>
      <c r="O63" s="14">
        <v>0</v>
      </c>
      <c r="P63" s="14">
        <v>0</v>
      </c>
      <c r="Q63" s="14">
        <f t="shared" si="27"/>
        <v>70</v>
      </c>
      <c r="R63" s="14">
        <v>70</v>
      </c>
      <c r="S63" s="15">
        <v>0</v>
      </c>
      <c r="T63" s="15">
        <v>0</v>
      </c>
    </row>
    <row r="64" spans="2:20" s="1" customFormat="1" ht="18" x14ac:dyDescent="0.25">
      <c r="B64" s="12"/>
      <c r="C64" s="13" t="s">
        <v>102</v>
      </c>
      <c r="D64" s="19" t="s">
        <v>95</v>
      </c>
      <c r="E64" s="14">
        <v>500</v>
      </c>
      <c r="F64" s="14">
        <v>500</v>
      </c>
      <c r="G64" s="15">
        <v>0</v>
      </c>
      <c r="H64" s="15">
        <v>0</v>
      </c>
      <c r="I64" s="14">
        <f t="shared" si="25"/>
        <v>600</v>
      </c>
      <c r="J64" s="14">
        <v>600</v>
      </c>
      <c r="K64" s="14">
        <v>0</v>
      </c>
      <c r="L64" s="14">
        <v>0</v>
      </c>
      <c r="M64" s="14">
        <f t="shared" si="26"/>
        <v>700</v>
      </c>
      <c r="N64" s="14">
        <v>700</v>
      </c>
      <c r="O64" s="14">
        <v>0</v>
      </c>
      <c r="P64" s="14">
        <v>0</v>
      </c>
      <c r="Q64" s="14">
        <f t="shared" si="27"/>
        <v>700</v>
      </c>
      <c r="R64" s="14">
        <v>700</v>
      </c>
      <c r="S64" s="15">
        <v>0</v>
      </c>
      <c r="T64" s="15">
        <v>0</v>
      </c>
    </row>
    <row r="65" spans="2:20" s="1" customFormat="1" ht="15.75" x14ac:dyDescent="0.25">
      <c r="B65" s="3" t="s">
        <v>103</v>
      </c>
      <c r="C65" s="9"/>
      <c r="D65" s="2" t="s">
        <v>104</v>
      </c>
      <c r="E65" s="10">
        <f>SUM(E66:E71)</f>
        <v>8300</v>
      </c>
      <c r="F65" s="17">
        <f t="shared" ref="F65:T65" si="28">SUM(F66:F71)</f>
        <v>8300</v>
      </c>
      <c r="G65" s="17">
        <f t="shared" si="28"/>
        <v>0</v>
      </c>
      <c r="H65" s="17">
        <f t="shared" si="28"/>
        <v>0</v>
      </c>
      <c r="I65" s="10">
        <f t="shared" si="28"/>
        <v>12560</v>
      </c>
      <c r="J65" s="17">
        <f t="shared" si="28"/>
        <v>12560</v>
      </c>
      <c r="K65" s="17">
        <f t="shared" si="28"/>
        <v>0</v>
      </c>
      <c r="L65" s="17">
        <f t="shared" si="28"/>
        <v>0</v>
      </c>
      <c r="M65" s="10">
        <f t="shared" si="28"/>
        <v>14640</v>
      </c>
      <c r="N65" s="17">
        <f t="shared" si="28"/>
        <v>14640</v>
      </c>
      <c r="O65" s="17">
        <f t="shared" si="28"/>
        <v>0</v>
      </c>
      <c r="P65" s="17">
        <f t="shared" si="28"/>
        <v>0</v>
      </c>
      <c r="Q65" s="10">
        <f t="shared" si="28"/>
        <v>14900</v>
      </c>
      <c r="R65" s="17">
        <f t="shared" si="28"/>
        <v>14900</v>
      </c>
      <c r="S65" s="17">
        <f t="shared" si="28"/>
        <v>0</v>
      </c>
      <c r="T65" s="17">
        <f t="shared" si="28"/>
        <v>0</v>
      </c>
    </row>
    <row r="66" spans="2:20" s="1" customFormat="1" ht="72" x14ac:dyDescent="0.25">
      <c r="B66" s="12"/>
      <c r="C66" s="13" t="s">
        <v>252</v>
      </c>
      <c r="D66" s="19" t="s">
        <v>105</v>
      </c>
      <c r="E66" s="14">
        <f t="shared" si="16"/>
        <v>1200</v>
      </c>
      <c r="F66" s="14">
        <v>1200</v>
      </c>
      <c r="G66" s="15">
        <v>0</v>
      </c>
      <c r="H66" s="15">
        <v>0</v>
      </c>
      <c r="I66" s="14">
        <f t="shared" ref="I66:I71" si="29">SUM(J66:L66)</f>
        <v>1300</v>
      </c>
      <c r="J66" s="14">
        <v>1300</v>
      </c>
      <c r="K66" s="14">
        <v>0</v>
      </c>
      <c r="L66" s="14">
        <v>0</v>
      </c>
      <c r="M66" s="14">
        <f t="shared" ref="M66:M71" si="30">SUM(N66:P66)</f>
        <v>1500</v>
      </c>
      <c r="N66" s="14">
        <v>1500</v>
      </c>
      <c r="O66" s="14">
        <v>0</v>
      </c>
      <c r="P66" s="14">
        <v>0</v>
      </c>
      <c r="Q66" s="14">
        <f t="shared" ref="Q66:Q71" si="31">SUM(R66:T66)</f>
        <v>1610</v>
      </c>
      <c r="R66" s="14">
        <v>1610</v>
      </c>
      <c r="S66" s="15">
        <v>0</v>
      </c>
      <c r="T66" s="15">
        <v>0</v>
      </c>
    </row>
    <row r="67" spans="2:20" s="1" customFormat="1" ht="54" x14ac:dyDescent="0.25">
      <c r="B67" s="12"/>
      <c r="C67" s="13" t="s">
        <v>253</v>
      </c>
      <c r="D67" s="19" t="s">
        <v>106</v>
      </c>
      <c r="E67" s="14">
        <f t="shared" si="16"/>
        <v>3750</v>
      </c>
      <c r="F67" s="14">
        <v>3750</v>
      </c>
      <c r="G67" s="15">
        <v>0</v>
      </c>
      <c r="H67" s="15">
        <v>0</v>
      </c>
      <c r="I67" s="14">
        <f t="shared" si="29"/>
        <v>4000</v>
      </c>
      <c r="J67" s="14">
        <v>4000</v>
      </c>
      <c r="K67" s="14">
        <v>0</v>
      </c>
      <c r="L67" s="14">
        <v>0</v>
      </c>
      <c r="M67" s="14">
        <f t="shared" si="30"/>
        <v>5650</v>
      </c>
      <c r="N67" s="14">
        <v>5650</v>
      </c>
      <c r="O67" s="14">
        <v>0</v>
      </c>
      <c r="P67" s="14">
        <v>0</v>
      </c>
      <c r="Q67" s="14">
        <f t="shared" si="31"/>
        <v>5700</v>
      </c>
      <c r="R67" s="14">
        <v>5700</v>
      </c>
      <c r="S67" s="15">
        <v>0</v>
      </c>
      <c r="T67" s="15">
        <v>0</v>
      </c>
    </row>
    <row r="68" spans="2:20" s="1" customFormat="1" ht="18" x14ac:dyDescent="0.25">
      <c r="B68" s="12"/>
      <c r="C68" s="13" t="s">
        <v>254</v>
      </c>
      <c r="D68" s="19" t="s">
        <v>107</v>
      </c>
      <c r="E68" s="14">
        <f t="shared" si="16"/>
        <v>2644</v>
      </c>
      <c r="F68" s="14">
        <v>2644</v>
      </c>
      <c r="G68" s="15">
        <v>0</v>
      </c>
      <c r="H68" s="15">
        <v>0</v>
      </c>
      <c r="I68" s="14">
        <f t="shared" si="29"/>
        <v>6504</v>
      </c>
      <c r="J68" s="14">
        <v>6504</v>
      </c>
      <c r="K68" s="14">
        <v>0</v>
      </c>
      <c r="L68" s="14">
        <v>0</v>
      </c>
      <c r="M68" s="14">
        <f t="shared" si="30"/>
        <v>6604</v>
      </c>
      <c r="N68" s="14">
        <v>6604</v>
      </c>
      <c r="O68" s="14">
        <v>0</v>
      </c>
      <c r="P68" s="14">
        <v>0</v>
      </c>
      <c r="Q68" s="14">
        <f t="shared" si="31"/>
        <v>6704</v>
      </c>
      <c r="R68" s="14">
        <v>6704</v>
      </c>
      <c r="S68" s="15">
        <v>0</v>
      </c>
      <c r="T68" s="15">
        <v>0</v>
      </c>
    </row>
    <row r="69" spans="2:20" s="1" customFormat="1" ht="36" x14ac:dyDescent="0.25">
      <c r="B69" s="12"/>
      <c r="C69" s="13" t="s">
        <v>255</v>
      </c>
      <c r="D69" s="19" t="s">
        <v>108</v>
      </c>
      <c r="E69" s="14">
        <f t="shared" si="16"/>
        <v>36</v>
      </c>
      <c r="F69" s="14">
        <v>36</v>
      </c>
      <c r="G69" s="15">
        <v>0</v>
      </c>
      <c r="H69" s="15">
        <v>0</v>
      </c>
      <c r="I69" s="14">
        <f t="shared" si="29"/>
        <v>36</v>
      </c>
      <c r="J69" s="14">
        <v>36</v>
      </c>
      <c r="K69" s="14">
        <v>0</v>
      </c>
      <c r="L69" s="14">
        <v>0</v>
      </c>
      <c r="M69" s="14">
        <f t="shared" si="30"/>
        <v>36</v>
      </c>
      <c r="N69" s="14">
        <v>36</v>
      </c>
      <c r="O69" s="14">
        <v>0</v>
      </c>
      <c r="P69" s="14">
        <v>0</v>
      </c>
      <c r="Q69" s="14">
        <f t="shared" si="31"/>
        <v>36</v>
      </c>
      <c r="R69" s="14">
        <v>36</v>
      </c>
      <c r="S69" s="15">
        <v>0</v>
      </c>
      <c r="T69" s="15">
        <v>0</v>
      </c>
    </row>
    <row r="70" spans="2:20" s="1" customFormat="1" ht="18" x14ac:dyDescent="0.25">
      <c r="B70" s="12"/>
      <c r="C70" s="13" t="s">
        <v>256</v>
      </c>
      <c r="D70" s="19" t="s">
        <v>109</v>
      </c>
      <c r="E70" s="14">
        <f t="shared" si="16"/>
        <v>120</v>
      </c>
      <c r="F70" s="14">
        <v>120</v>
      </c>
      <c r="G70" s="15">
        <v>0</v>
      </c>
      <c r="H70" s="15">
        <v>0</v>
      </c>
      <c r="I70" s="14">
        <f t="shared" si="29"/>
        <v>120</v>
      </c>
      <c r="J70" s="14">
        <v>120</v>
      </c>
      <c r="K70" s="14">
        <v>0</v>
      </c>
      <c r="L70" s="14">
        <v>0</v>
      </c>
      <c r="M70" s="14">
        <f t="shared" si="30"/>
        <v>150</v>
      </c>
      <c r="N70" s="14">
        <v>150</v>
      </c>
      <c r="O70" s="14">
        <v>0</v>
      </c>
      <c r="P70" s="14">
        <v>0</v>
      </c>
      <c r="Q70" s="14">
        <f t="shared" si="31"/>
        <v>150</v>
      </c>
      <c r="R70" s="14">
        <v>150</v>
      </c>
      <c r="S70" s="15">
        <v>0</v>
      </c>
      <c r="T70" s="15">
        <v>0</v>
      </c>
    </row>
    <row r="71" spans="2:20" s="1" customFormat="1" ht="36" x14ac:dyDescent="0.25">
      <c r="B71" s="12"/>
      <c r="C71" s="13" t="s">
        <v>257</v>
      </c>
      <c r="D71" s="19" t="s">
        <v>110</v>
      </c>
      <c r="E71" s="14">
        <f t="shared" si="16"/>
        <v>550</v>
      </c>
      <c r="F71" s="14">
        <v>550</v>
      </c>
      <c r="G71" s="15">
        <v>0</v>
      </c>
      <c r="H71" s="15">
        <v>0</v>
      </c>
      <c r="I71" s="14">
        <f t="shared" si="29"/>
        <v>600</v>
      </c>
      <c r="J71" s="14">
        <v>600</v>
      </c>
      <c r="K71" s="14">
        <v>0</v>
      </c>
      <c r="L71" s="14">
        <v>0</v>
      </c>
      <c r="M71" s="14">
        <f t="shared" si="30"/>
        <v>700</v>
      </c>
      <c r="N71" s="14">
        <v>700</v>
      </c>
      <c r="O71" s="14">
        <v>0</v>
      </c>
      <c r="P71" s="14">
        <v>0</v>
      </c>
      <c r="Q71" s="14">
        <f t="shared" si="31"/>
        <v>700</v>
      </c>
      <c r="R71" s="14">
        <v>700</v>
      </c>
      <c r="S71" s="15">
        <v>0</v>
      </c>
      <c r="T71" s="15">
        <v>0</v>
      </c>
    </row>
    <row r="72" spans="2:20" s="1" customFormat="1" ht="15.75" x14ac:dyDescent="0.25">
      <c r="B72" s="3" t="s">
        <v>112</v>
      </c>
      <c r="C72" s="9"/>
      <c r="D72" s="2" t="s">
        <v>111</v>
      </c>
      <c r="E72" s="10">
        <f>SUM(E73:E77)</f>
        <v>600</v>
      </c>
      <c r="F72" s="17">
        <f t="shared" ref="F72:T72" si="32">SUM(F73:F77)</f>
        <v>600</v>
      </c>
      <c r="G72" s="17">
        <f t="shared" si="32"/>
        <v>0</v>
      </c>
      <c r="H72" s="17">
        <f t="shared" si="32"/>
        <v>0</v>
      </c>
      <c r="I72" s="10">
        <f t="shared" si="32"/>
        <v>680</v>
      </c>
      <c r="J72" s="17">
        <f t="shared" si="32"/>
        <v>680</v>
      </c>
      <c r="K72" s="17">
        <f t="shared" si="32"/>
        <v>0</v>
      </c>
      <c r="L72" s="17">
        <f t="shared" si="32"/>
        <v>0</v>
      </c>
      <c r="M72" s="10">
        <f t="shared" si="32"/>
        <v>760</v>
      </c>
      <c r="N72" s="17">
        <f t="shared" si="32"/>
        <v>760</v>
      </c>
      <c r="O72" s="17">
        <f t="shared" si="32"/>
        <v>0</v>
      </c>
      <c r="P72" s="17">
        <f t="shared" si="32"/>
        <v>0</v>
      </c>
      <c r="Q72" s="10">
        <f t="shared" si="32"/>
        <v>760</v>
      </c>
      <c r="R72" s="17">
        <f t="shared" si="32"/>
        <v>760</v>
      </c>
      <c r="S72" s="17">
        <f t="shared" si="32"/>
        <v>0</v>
      </c>
      <c r="T72" s="17">
        <f t="shared" si="32"/>
        <v>0</v>
      </c>
    </row>
    <row r="73" spans="2:20" s="1" customFormat="1" ht="18" x14ac:dyDescent="0.25">
      <c r="B73" s="12"/>
      <c r="C73" s="13" t="s">
        <v>258</v>
      </c>
      <c r="D73" s="19" t="s">
        <v>113</v>
      </c>
      <c r="E73" s="14">
        <f t="shared" si="16"/>
        <v>150</v>
      </c>
      <c r="F73" s="14">
        <v>150</v>
      </c>
      <c r="G73" s="15">
        <v>0</v>
      </c>
      <c r="H73" s="15">
        <v>0</v>
      </c>
      <c r="I73" s="14">
        <f t="shared" ref="I73:J146" si="33">SUM(J73:L73)</f>
        <v>160</v>
      </c>
      <c r="J73" s="14">
        <v>160</v>
      </c>
      <c r="K73" s="14">
        <v>0</v>
      </c>
      <c r="L73" s="14">
        <v>0</v>
      </c>
      <c r="M73" s="14">
        <f t="shared" ref="M73:N146" si="34">SUM(N73:P73)</f>
        <v>170</v>
      </c>
      <c r="N73" s="14">
        <v>170</v>
      </c>
      <c r="O73" s="14">
        <v>0</v>
      </c>
      <c r="P73" s="14">
        <v>0</v>
      </c>
      <c r="Q73" s="14">
        <f t="shared" ref="Q73:Q146" si="35">SUM(R73:T73)</f>
        <v>170</v>
      </c>
      <c r="R73" s="14">
        <v>170</v>
      </c>
      <c r="S73" s="15">
        <v>0</v>
      </c>
      <c r="T73" s="15">
        <v>0</v>
      </c>
    </row>
    <row r="74" spans="2:20" s="1" customFormat="1" ht="36" x14ac:dyDescent="0.25">
      <c r="B74" s="12"/>
      <c r="C74" s="13" t="s">
        <v>259</v>
      </c>
      <c r="D74" s="19" t="s">
        <v>114</v>
      </c>
      <c r="E74" s="14">
        <f t="shared" si="16"/>
        <v>120</v>
      </c>
      <c r="F74" s="14">
        <v>120</v>
      </c>
      <c r="G74" s="15">
        <v>0</v>
      </c>
      <c r="H74" s="15">
        <v>0</v>
      </c>
      <c r="I74" s="14">
        <f t="shared" si="33"/>
        <v>130</v>
      </c>
      <c r="J74" s="14">
        <v>130</v>
      </c>
      <c r="K74" s="14">
        <v>0</v>
      </c>
      <c r="L74" s="14">
        <v>0</v>
      </c>
      <c r="M74" s="14">
        <f t="shared" si="34"/>
        <v>140</v>
      </c>
      <c r="N74" s="14">
        <v>140</v>
      </c>
      <c r="O74" s="14">
        <v>0</v>
      </c>
      <c r="P74" s="14">
        <v>0</v>
      </c>
      <c r="Q74" s="14">
        <f t="shared" si="35"/>
        <v>140</v>
      </c>
      <c r="R74" s="14">
        <v>140</v>
      </c>
      <c r="S74" s="15">
        <v>0</v>
      </c>
      <c r="T74" s="15">
        <v>0</v>
      </c>
    </row>
    <row r="75" spans="2:20" s="1" customFormat="1" ht="18" x14ac:dyDescent="0.25">
      <c r="B75" s="12"/>
      <c r="C75" s="13" t="s">
        <v>260</v>
      </c>
      <c r="D75" s="19" t="s">
        <v>115</v>
      </c>
      <c r="E75" s="14">
        <f t="shared" si="16"/>
        <v>65</v>
      </c>
      <c r="F75" s="14">
        <v>65</v>
      </c>
      <c r="G75" s="15">
        <v>0</v>
      </c>
      <c r="H75" s="15">
        <v>0</v>
      </c>
      <c r="I75" s="14">
        <f t="shared" si="33"/>
        <v>70</v>
      </c>
      <c r="J75" s="14">
        <v>70</v>
      </c>
      <c r="K75" s="14">
        <v>0</v>
      </c>
      <c r="L75" s="14">
        <v>0</v>
      </c>
      <c r="M75" s="14">
        <f t="shared" si="34"/>
        <v>75</v>
      </c>
      <c r="N75" s="14">
        <v>75</v>
      </c>
      <c r="O75" s="14">
        <v>0</v>
      </c>
      <c r="P75" s="14">
        <v>0</v>
      </c>
      <c r="Q75" s="14">
        <f t="shared" si="35"/>
        <v>75</v>
      </c>
      <c r="R75" s="14">
        <v>75</v>
      </c>
      <c r="S75" s="15">
        <v>0</v>
      </c>
      <c r="T75" s="15">
        <v>0</v>
      </c>
    </row>
    <row r="76" spans="2:20" s="1" customFormat="1" ht="18" x14ac:dyDescent="0.25">
      <c r="B76" s="12"/>
      <c r="C76" s="13" t="s">
        <v>261</v>
      </c>
      <c r="D76" s="19" t="s">
        <v>116</v>
      </c>
      <c r="E76" s="14">
        <f t="shared" si="16"/>
        <v>150</v>
      </c>
      <c r="F76" s="14">
        <v>150</v>
      </c>
      <c r="G76" s="15">
        <v>0</v>
      </c>
      <c r="H76" s="15">
        <v>0</v>
      </c>
      <c r="I76" s="14">
        <f t="shared" si="33"/>
        <v>200</v>
      </c>
      <c r="J76" s="14">
        <v>200</v>
      </c>
      <c r="K76" s="14">
        <v>0</v>
      </c>
      <c r="L76" s="14">
        <v>0</v>
      </c>
      <c r="M76" s="14">
        <f t="shared" si="34"/>
        <v>250</v>
      </c>
      <c r="N76" s="14">
        <v>250</v>
      </c>
      <c r="O76" s="14">
        <v>0</v>
      </c>
      <c r="P76" s="14">
        <v>0</v>
      </c>
      <c r="Q76" s="14">
        <f t="shared" si="35"/>
        <v>250</v>
      </c>
      <c r="R76" s="14">
        <v>250</v>
      </c>
      <c r="S76" s="15">
        <v>0</v>
      </c>
      <c r="T76" s="15">
        <v>0</v>
      </c>
    </row>
    <row r="77" spans="2:20" s="1" customFormat="1" ht="18" x14ac:dyDescent="0.25">
      <c r="B77" s="12"/>
      <c r="C77" s="13" t="s">
        <v>262</v>
      </c>
      <c r="D77" s="19" t="s">
        <v>117</v>
      </c>
      <c r="E77" s="14">
        <f t="shared" si="16"/>
        <v>115</v>
      </c>
      <c r="F77" s="14">
        <v>115</v>
      </c>
      <c r="G77" s="15">
        <v>0</v>
      </c>
      <c r="H77" s="15">
        <v>0</v>
      </c>
      <c r="I77" s="14">
        <f t="shared" si="33"/>
        <v>120</v>
      </c>
      <c r="J77" s="14">
        <v>120</v>
      </c>
      <c r="K77" s="14">
        <v>0</v>
      </c>
      <c r="L77" s="14">
        <v>0</v>
      </c>
      <c r="M77" s="14">
        <f t="shared" si="34"/>
        <v>125</v>
      </c>
      <c r="N77" s="14">
        <v>125</v>
      </c>
      <c r="O77" s="14">
        <v>0</v>
      </c>
      <c r="P77" s="14">
        <v>0</v>
      </c>
      <c r="Q77" s="14">
        <f t="shared" si="35"/>
        <v>125</v>
      </c>
      <c r="R77" s="14">
        <v>125</v>
      </c>
      <c r="S77" s="15">
        <v>0</v>
      </c>
      <c r="T77" s="15">
        <v>0</v>
      </c>
    </row>
    <row r="78" spans="2:20" s="1" customFormat="1" ht="15.75" x14ac:dyDescent="0.25">
      <c r="B78" s="3" t="s">
        <v>118</v>
      </c>
      <c r="C78" s="9"/>
      <c r="D78" s="2" t="s">
        <v>119</v>
      </c>
      <c r="E78" s="10">
        <f>SUM(E79:E81)</f>
        <v>23500</v>
      </c>
      <c r="F78" s="17">
        <f t="shared" ref="F78:T78" si="36">SUM(F79:F81)</f>
        <v>23500</v>
      </c>
      <c r="G78" s="17">
        <f t="shared" si="36"/>
        <v>0</v>
      </c>
      <c r="H78" s="17">
        <f t="shared" si="36"/>
        <v>0</v>
      </c>
      <c r="I78" s="10">
        <f t="shared" si="36"/>
        <v>25000</v>
      </c>
      <c r="J78" s="17">
        <f t="shared" si="36"/>
        <v>25000</v>
      </c>
      <c r="K78" s="17">
        <f t="shared" si="36"/>
        <v>0</v>
      </c>
      <c r="L78" s="17">
        <f t="shared" si="36"/>
        <v>0</v>
      </c>
      <c r="M78" s="10">
        <f t="shared" si="36"/>
        <v>26500</v>
      </c>
      <c r="N78" s="17">
        <f t="shared" si="36"/>
        <v>26500</v>
      </c>
      <c r="O78" s="17">
        <f t="shared" si="36"/>
        <v>0</v>
      </c>
      <c r="P78" s="17">
        <f t="shared" si="36"/>
        <v>0</v>
      </c>
      <c r="Q78" s="10">
        <f t="shared" si="36"/>
        <v>28000</v>
      </c>
      <c r="R78" s="17">
        <f t="shared" si="36"/>
        <v>28000</v>
      </c>
      <c r="S78" s="17">
        <f t="shared" si="36"/>
        <v>0</v>
      </c>
      <c r="T78" s="17">
        <f t="shared" si="36"/>
        <v>0</v>
      </c>
    </row>
    <row r="79" spans="2:20" s="1" customFormat="1" ht="18" x14ac:dyDescent="0.25">
      <c r="B79" s="12"/>
      <c r="C79" s="13" t="s">
        <v>123</v>
      </c>
      <c r="D79" s="19" t="s">
        <v>120</v>
      </c>
      <c r="E79" s="14">
        <f t="shared" si="16"/>
        <v>11900</v>
      </c>
      <c r="F79" s="14">
        <v>11900</v>
      </c>
      <c r="G79" s="15">
        <v>0</v>
      </c>
      <c r="H79" s="15">
        <v>0</v>
      </c>
      <c r="I79" s="14">
        <f t="shared" si="33"/>
        <v>15000</v>
      </c>
      <c r="J79" s="14">
        <v>15000</v>
      </c>
      <c r="K79" s="14">
        <v>0</v>
      </c>
      <c r="L79" s="14">
        <v>0</v>
      </c>
      <c r="M79" s="14">
        <f t="shared" si="34"/>
        <v>16000</v>
      </c>
      <c r="N79" s="14">
        <v>16000</v>
      </c>
      <c r="O79" s="14">
        <v>0</v>
      </c>
      <c r="P79" s="14">
        <v>0</v>
      </c>
      <c r="Q79" s="14">
        <f t="shared" si="35"/>
        <v>17000</v>
      </c>
      <c r="R79" s="14">
        <v>17000</v>
      </c>
      <c r="S79" s="15">
        <v>0</v>
      </c>
      <c r="T79" s="15">
        <v>0</v>
      </c>
    </row>
    <row r="80" spans="2:20" s="1" customFormat="1" ht="36" x14ac:dyDescent="0.25">
      <c r="B80" s="12"/>
      <c r="C80" s="13" t="s">
        <v>124</v>
      </c>
      <c r="D80" s="19" t="s">
        <v>121</v>
      </c>
      <c r="E80" s="14">
        <f t="shared" si="16"/>
        <v>10000</v>
      </c>
      <c r="F80" s="14">
        <v>10000</v>
      </c>
      <c r="G80" s="15">
        <v>0</v>
      </c>
      <c r="H80" s="15">
        <v>0</v>
      </c>
      <c r="I80" s="14">
        <f t="shared" si="33"/>
        <v>8000</v>
      </c>
      <c r="J80" s="14">
        <v>8000</v>
      </c>
      <c r="K80" s="14">
        <v>0</v>
      </c>
      <c r="L80" s="14">
        <v>0</v>
      </c>
      <c r="M80" s="14">
        <f t="shared" si="34"/>
        <v>8000</v>
      </c>
      <c r="N80" s="14">
        <v>8000</v>
      </c>
      <c r="O80" s="14">
        <v>0</v>
      </c>
      <c r="P80" s="14">
        <v>0</v>
      </c>
      <c r="Q80" s="14">
        <f t="shared" si="35"/>
        <v>8000</v>
      </c>
      <c r="R80" s="14">
        <v>8000</v>
      </c>
      <c r="S80" s="15">
        <v>0</v>
      </c>
      <c r="T80" s="15">
        <v>0</v>
      </c>
    </row>
    <row r="81" spans="2:20" s="1" customFormat="1" ht="18" x14ac:dyDescent="0.25">
      <c r="B81" s="12"/>
      <c r="C81" s="13" t="s">
        <v>125</v>
      </c>
      <c r="D81" s="19" t="s">
        <v>122</v>
      </c>
      <c r="E81" s="14">
        <f t="shared" si="16"/>
        <v>1600</v>
      </c>
      <c r="F81" s="14">
        <v>1600</v>
      </c>
      <c r="G81" s="15">
        <v>0</v>
      </c>
      <c r="H81" s="15">
        <v>0</v>
      </c>
      <c r="I81" s="14">
        <f t="shared" si="33"/>
        <v>2000</v>
      </c>
      <c r="J81" s="14">
        <v>2000</v>
      </c>
      <c r="K81" s="14">
        <v>0</v>
      </c>
      <c r="L81" s="14">
        <v>0</v>
      </c>
      <c r="M81" s="14">
        <f t="shared" si="34"/>
        <v>2500</v>
      </c>
      <c r="N81" s="14">
        <v>2500</v>
      </c>
      <c r="O81" s="14">
        <v>0</v>
      </c>
      <c r="P81" s="14">
        <v>0</v>
      </c>
      <c r="Q81" s="14">
        <f t="shared" si="35"/>
        <v>3000</v>
      </c>
      <c r="R81" s="14">
        <v>3000</v>
      </c>
      <c r="S81" s="15">
        <v>0</v>
      </c>
      <c r="T81" s="15">
        <v>0</v>
      </c>
    </row>
    <row r="82" spans="2:20" s="1" customFormat="1" ht="36" x14ac:dyDescent="0.25">
      <c r="B82" s="22" t="s">
        <v>126</v>
      </c>
      <c r="C82" s="23"/>
      <c r="D82" s="24" t="s">
        <v>127</v>
      </c>
      <c r="E82" s="25">
        <f>E83+E91+E97+E99+E107+E112+E125+E132+E137+E142</f>
        <v>162130</v>
      </c>
      <c r="F82" s="25">
        <f>F83+F91+F97+F99+F107+F112+F125+F132+F137+F142</f>
        <v>162130</v>
      </c>
      <c r="G82" s="25">
        <f t="shared" ref="G82:T82" si="37">G83+G91+G97+G99+G107+G112+G125+G132+G137+G142</f>
        <v>0</v>
      </c>
      <c r="H82" s="25">
        <f t="shared" si="37"/>
        <v>0</v>
      </c>
      <c r="I82" s="25">
        <f t="shared" si="37"/>
        <v>168400</v>
      </c>
      <c r="J82" s="25">
        <f t="shared" si="37"/>
        <v>168400</v>
      </c>
      <c r="K82" s="25">
        <f t="shared" si="37"/>
        <v>0</v>
      </c>
      <c r="L82" s="25">
        <f t="shared" si="37"/>
        <v>0</v>
      </c>
      <c r="M82" s="25">
        <f t="shared" si="37"/>
        <v>173350</v>
      </c>
      <c r="N82" s="25">
        <f t="shared" si="37"/>
        <v>173350</v>
      </c>
      <c r="O82" s="25">
        <f t="shared" si="37"/>
        <v>0</v>
      </c>
      <c r="P82" s="25">
        <f t="shared" si="37"/>
        <v>0</v>
      </c>
      <c r="Q82" s="25">
        <f t="shared" si="37"/>
        <v>177950</v>
      </c>
      <c r="R82" s="25">
        <f t="shared" si="37"/>
        <v>177950</v>
      </c>
      <c r="S82" s="25">
        <f t="shared" si="37"/>
        <v>0</v>
      </c>
      <c r="T82" s="25">
        <f t="shared" si="37"/>
        <v>0</v>
      </c>
    </row>
    <row r="83" spans="2:20" s="1" customFormat="1" ht="15.75" x14ac:dyDescent="0.25">
      <c r="B83" s="3" t="s">
        <v>129</v>
      </c>
      <c r="C83" s="9"/>
      <c r="D83" s="2" t="s">
        <v>128</v>
      </c>
      <c r="E83" s="10">
        <f>SUM(E84:E90)</f>
        <v>22430</v>
      </c>
      <c r="F83" s="17">
        <f t="shared" ref="F83:T83" si="38">SUM(F84:F90)</f>
        <v>22430</v>
      </c>
      <c r="G83" s="17">
        <f t="shared" si="38"/>
        <v>0</v>
      </c>
      <c r="H83" s="17">
        <f t="shared" si="38"/>
        <v>0</v>
      </c>
      <c r="I83" s="10">
        <f t="shared" si="38"/>
        <v>24500</v>
      </c>
      <c r="J83" s="17">
        <f t="shared" si="38"/>
        <v>24500</v>
      </c>
      <c r="K83" s="17">
        <f t="shared" si="38"/>
        <v>0</v>
      </c>
      <c r="L83" s="17">
        <f t="shared" si="38"/>
        <v>0</v>
      </c>
      <c r="M83" s="10">
        <f t="shared" si="38"/>
        <v>26000</v>
      </c>
      <c r="N83" s="17">
        <f t="shared" si="38"/>
        <v>26000</v>
      </c>
      <c r="O83" s="17">
        <f t="shared" si="38"/>
        <v>0</v>
      </c>
      <c r="P83" s="17">
        <f t="shared" si="38"/>
        <v>0</v>
      </c>
      <c r="Q83" s="10">
        <f t="shared" si="38"/>
        <v>27000</v>
      </c>
      <c r="R83" s="17">
        <f t="shared" si="38"/>
        <v>27000</v>
      </c>
      <c r="S83" s="17">
        <f t="shared" si="38"/>
        <v>0</v>
      </c>
      <c r="T83" s="17">
        <f t="shared" si="38"/>
        <v>0</v>
      </c>
    </row>
    <row r="84" spans="2:20" s="1" customFormat="1" ht="18" x14ac:dyDescent="0.25">
      <c r="B84" s="12"/>
      <c r="C84" s="13" t="s">
        <v>137</v>
      </c>
      <c r="D84" s="19" t="s">
        <v>130</v>
      </c>
      <c r="E84" s="14">
        <f t="shared" si="16"/>
        <v>4025</v>
      </c>
      <c r="F84" s="14">
        <v>4025</v>
      </c>
      <c r="G84" s="15">
        <v>0</v>
      </c>
      <c r="H84" s="15">
        <v>0</v>
      </c>
      <c r="I84" s="14">
        <f t="shared" si="33"/>
        <v>4660</v>
      </c>
      <c r="J84" s="14">
        <v>4660</v>
      </c>
      <c r="K84" s="14">
        <v>0</v>
      </c>
      <c r="L84" s="14">
        <v>0</v>
      </c>
      <c r="M84" s="14">
        <f t="shared" si="34"/>
        <v>5000</v>
      </c>
      <c r="N84" s="14">
        <v>5000</v>
      </c>
      <c r="O84" s="14">
        <v>0</v>
      </c>
      <c r="P84" s="14">
        <v>0</v>
      </c>
      <c r="Q84" s="14">
        <f t="shared" si="35"/>
        <v>5095</v>
      </c>
      <c r="R84" s="14">
        <v>5095</v>
      </c>
      <c r="S84" s="15">
        <v>0</v>
      </c>
      <c r="T84" s="15">
        <v>0</v>
      </c>
    </row>
    <row r="85" spans="2:20" s="1" customFormat="1" ht="18" x14ac:dyDescent="0.25">
      <c r="B85" s="12"/>
      <c r="C85" s="13" t="s">
        <v>137</v>
      </c>
      <c r="D85" s="19" t="s">
        <v>131</v>
      </c>
      <c r="E85" s="14">
        <f t="shared" si="16"/>
        <v>4442</v>
      </c>
      <c r="F85" s="14">
        <v>4442</v>
      </c>
      <c r="G85" s="15">
        <v>0</v>
      </c>
      <c r="H85" s="15">
        <v>0</v>
      </c>
      <c r="I85" s="14">
        <f t="shared" si="33"/>
        <v>4442</v>
      </c>
      <c r="J85" s="14">
        <v>4442</v>
      </c>
      <c r="K85" s="14">
        <v>0</v>
      </c>
      <c r="L85" s="14">
        <v>0</v>
      </c>
      <c r="M85" s="14">
        <f t="shared" si="34"/>
        <v>4442</v>
      </c>
      <c r="N85" s="14">
        <v>4442</v>
      </c>
      <c r="O85" s="14">
        <v>0</v>
      </c>
      <c r="P85" s="14">
        <v>0</v>
      </c>
      <c r="Q85" s="14">
        <f t="shared" si="35"/>
        <v>4500</v>
      </c>
      <c r="R85" s="14">
        <v>4500</v>
      </c>
      <c r="S85" s="15">
        <v>0</v>
      </c>
      <c r="T85" s="15">
        <v>0</v>
      </c>
    </row>
    <row r="86" spans="2:20" s="1" customFormat="1" ht="18" x14ac:dyDescent="0.25">
      <c r="B86" s="12"/>
      <c r="C86" s="13" t="s">
        <v>137</v>
      </c>
      <c r="D86" s="19" t="s">
        <v>132</v>
      </c>
      <c r="E86" s="14">
        <f t="shared" si="16"/>
        <v>151</v>
      </c>
      <c r="F86" s="14">
        <v>151</v>
      </c>
      <c r="G86" s="15">
        <v>0</v>
      </c>
      <c r="H86" s="15">
        <v>0</v>
      </c>
      <c r="I86" s="14">
        <f t="shared" si="33"/>
        <v>151</v>
      </c>
      <c r="J86" s="14">
        <v>151</v>
      </c>
      <c r="K86" s="14">
        <v>0</v>
      </c>
      <c r="L86" s="14">
        <v>0</v>
      </c>
      <c r="M86" s="14">
        <f t="shared" si="34"/>
        <v>151</v>
      </c>
      <c r="N86" s="14">
        <v>151</v>
      </c>
      <c r="O86" s="14">
        <v>0</v>
      </c>
      <c r="P86" s="14">
        <v>0</v>
      </c>
      <c r="Q86" s="14">
        <f t="shared" si="35"/>
        <v>155</v>
      </c>
      <c r="R86" s="14">
        <v>155</v>
      </c>
      <c r="S86" s="15">
        <v>0</v>
      </c>
      <c r="T86" s="15">
        <v>0</v>
      </c>
    </row>
    <row r="87" spans="2:20" s="1" customFormat="1" ht="18" x14ac:dyDescent="0.25">
      <c r="B87" s="12"/>
      <c r="C87" s="13" t="s">
        <v>145</v>
      </c>
      <c r="D87" s="19" t="s">
        <v>133</v>
      </c>
      <c r="E87" s="14">
        <f t="shared" si="16"/>
        <v>800</v>
      </c>
      <c r="F87" s="14">
        <v>800</v>
      </c>
      <c r="G87" s="15">
        <v>0</v>
      </c>
      <c r="H87" s="15">
        <v>0</v>
      </c>
      <c r="I87" s="14">
        <f t="shared" si="33"/>
        <v>1499.4</v>
      </c>
      <c r="J87" s="14">
        <v>1499.4</v>
      </c>
      <c r="K87" s="14">
        <v>0</v>
      </c>
      <c r="L87" s="14">
        <v>0</v>
      </c>
      <c r="M87" s="14">
        <f t="shared" si="34"/>
        <v>1799.4</v>
      </c>
      <c r="N87" s="14">
        <v>1799.4</v>
      </c>
      <c r="O87" s="14">
        <v>0</v>
      </c>
      <c r="P87" s="14">
        <v>0</v>
      </c>
      <c r="Q87" s="14">
        <f t="shared" si="35"/>
        <v>2000</v>
      </c>
      <c r="R87" s="14">
        <v>2000</v>
      </c>
      <c r="S87" s="15">
        <v>0</v>
      </c>
      <c r="T87" s="15">
        <v>0</v>
      </c>
    </row>
    <row r="88" spans="2:20" s="1" customFormat="1" ht="18" x14ac:dyDescent="0.25">
      <c r="B88" s="12"/>
      <c r="C88" s="13" t="s">
        <v>146</v>
      </c>
      <c r="D88" s="19" t="s">
        <v>134</v>
      </c>
      <c r="E88" s="14">
        <f t="shared" si="16"/>
        <v>464.4</v>
      </c>
      <c r="F88" s="14">
        <v>464.4</v>
      </c>
      <c r="G88" s="15">
        <v>0</v>
      </c>
      <c r="H88" s="15">
        <v>0</v>
      </c>
      <c r="I88" s="14">
        <f t="shared" si="33"/>
        <v>1000</v>
      </c>
      <c r="J88" s="14">
        <v>1000</v>
      </c>
      <c r="K88" s="14">
        <v>0</v>
      </c>
      <c r="L88" s="14">
        <v>0</v>
      </c>
      <c r="M88" s="14">
        <f t="shared" si="34"/>
        <v>1660</v>
      </c>
      <c r="N88" s="14">
        <v>1660</v>
      </c>
      <c r="O88" s="14">
        <v>0</v>
      </c>
      <c r="P88" s="14">
        <v>0</v>
      </c>
      <c r="Q88" s="14">
        <f t="shared" si="35"/>
        <v>2000</v>
      </c>
      <c r="R88" s="14">
        <v>2000</v>
      </c>
      <c r="S88" s="15">
        <v>0</v>
      </c>
      <c r="T88" s="15">
        <v>0</v>
      </c>
    </row>
    <row r="89" spans="2:20" s="1" customFormat="1" ht="18" x14ac:dyDescent="0.25">
      <c r="B89" s="12"/>
      <c r="C89" s="13" t="s">
        <v>147</v>
      </c>
      <c r="D89" s="19" t="s">
        <v>135</v>
      </c>
      <c r="E89" s="14">
        <f t="shared" si="16"/>
        <v>12000</v>
      </c>
      <c r="F89" s="14">
        <v>12000</v>
      </c>
      <c r="G89" s="15">
        <v>0</v>
      </c>
      <c r="H89" s="15">
        <v>0</v>
      </c>
      <c r="I89" s="14">
        <f t="shared" si="33"/>
        <v>12200</v>
      </c>
      <c r="J89" s="14">
        <v>12200</v>
      </c>
      <c r="K89" s="14">
        <v>0</v>
      </c>
      <c r="L89" s="14">
        <v>0</v>
      </c>
      <c r="M89" s="14">
        <f t="shared" si="34"/>
        <v>12400</v>
      </c>
      <c r="N89" s="14">
        <v>12400</v>
      </c>
      <c r="O89" s="14">
        <v>0</v>
      </c>
      <c r="P89" s="14">
        <v>0</v>
      </c>
      <c r="Q89" s="14">
        <f t="shared" si="35"/>
        <v>12600</v>
      </c>
      <c r="R89" s="14">
        <v>12600</v>
      </c>
      <c r="S89" s="15">
        <v>0</v>
      </c>
      <c r="T89" s="15">
        <v>0</v>
      </c>
    </row>
    <row r="90" spans="2:20" s="1" customFormat="1" ht="36" x14ac:dyDescent="0.25">
      <c r="B90" s="12"/>
      <c r="C90" s="13" t="s">
        <v>148</v>
      </c>
      <c r="D90" s="19" t="s">
        <v>136</v>
      </c>
      <c r="E90" s="14">
        <f t="shared" si="16"/>
        <v>547.6</v>
      </c>
      <c r="F90" s="14">
        <v>547.6</v>
      </c>
      <c r="G90" s="15">
        <v>0</v>
      </c>
      <c r="H90" s="15">
        <v>0</v>
      </c>
      <c r="I90" s="14">
        <f t="shared" si="33"/>
        <v>547.6</v>
      </c>
      <c r="J90" s="14">
        <v>547.6</v>
      </c>
      <c r="K90" s="14">
        <v>0</v>
      </c>
      <c r="L90" s="14">
        <v>0</v>
      </c>
      <c r="M90" s="14">
        <f t="shared" si="34"/>
        <v>547.6</v>
      </c>
      <c r="N90" s="14">
        <v>547.6</v>
      </c>
      <c r="O90" s="14">
        <v>0</v>
      </c>
      <c r="P90" s="14">
        <v>0</v>
      </c>
      <c r="Q90" s="14">
        <f t="shared" si="35"/>
        <v>650</v>
      </c>
      <c r="R90" s="14">
        <v>650</v>
      </c>
      <c r="S90" s="15">
        <v>0</v>
      </c>
      <c r="T90" s="15">
        <v>0</v>
      </c>
    </row>
    <row r="91" spans="2:20" s="1" customFormat="1" ht="15.75" x14ac:dyDescent="0.25">
      <c r="B91" s="3" t="s">
        <v>138</v>
      </c>
      <c r="C91" s="9"/>
      <c r="D91" s="2" t="s">
        <v>139</v>
      </c>
      <c r="E91" s="10">
        <f>SUM(E92:E96)</f>
        <v>10000</v>
      </c>
      <c r="F91" s="17">
        <f t="shared" ref="F91:T91" si="39">SUM(F92:F96)</f>
        <v>10000</v>
      </c>
      <c r="G91" s="17">
        <f t="shared" si="39"/>
        <v>0</v>
      </c>
      <c r="H91" s="17">
        <f t="shared" si="39"/>
        <v>0</v>
      </c>
      <c r="I91" s="10">
        <f t="shared" si="39"/>
        <v>11000</v>
      </c>
      <c r="J91" s="17">
        <f t="shared" si="39"/>
        <v>11000</v>
      </c>
      <c r="K91" s="17">
        <f t="shared" si="39"/>
        <v>0</v>
      </c>
      <c r="L91" s="17">
        <f t="shared" si="39"/>
        <v>0</v>
      </c>
      <c r="M91" s="10">
        <f t="shared" si="39"/>
        <v>11400</v>
      </c>
      <c r="N91" s="17">
        <f t="shared" si="39"/>
        <v>11400</v>
      </c>
      <c r="O91" s="17">
        <f t="shared" si="39"/>
        <v>0</v>
      </c>
      <c r="P91" s="17">
        <f t="shared" si="39"/>
        <v>0</v>
      </c>
      <c r="Q91" s="10">
        <f t="shared" si="39"/>
        <v>12000</v>
      </c>
      <c r="R91" s="17">
        <f t="shared" si="39"/>
        <v>12000</v>
      </c>
      <c r="S91" s="17">
        <f t="shared" si="39"/>
        <v>0</v>
      </c>
      <c r="T91" s="17">
        <f t="shared" si="39"/>
        <v>0</v>
      </c>
    </row>
    <row r="92" spans="2:20" s="1" customFormat="1" ht="18" x14ac:dyDescent="0.25">
      <c r="B92" s="12"/>
      <c r="C92" s="13" t="s">
        <v>149</v>
      </c>
      <c r="D92" s="19" t="s">
        <v>140</v>
      </c>
      <c r="E92" s="14">
        <f t="shared" si="16"/>
        <v>1200</v>
      </c>
      <c r="F92" s="14">
        <v>1200</v>
      </c>
      <c r="G92" s="15">
        <v>0</v>
      </c>
      <c r="H92" s="15">
        <v>0</v>
      </c>
      <c r="I92" s="14">
        <f t="shared" si="33"/>
        <v>1300</v>
      </c>
      <c r="J92" s="14">
        <v>1300</v>
      </c>
      <c r="K92" s="14">
        <v>0</v>
      </c>
      <c r="L92" s="14">
        <v>0</v>
      </c>
      <c r="M92" s="14">
        <f t="shared" si="34"/>
        <v>1400</v>
      </c>
      <c r="N92" s="14">
        <v>1400</v>
      </c>
      <c r="O92" s="14">
        <v>0</v>
      </c>
      <c r="P92" s="14">
        <v>0</v>
      </c>
      <c r="Q92" s="14">
        <f t="shared" si="35"/>
        <v>1500</v>
      </c>
      <c r="R92" s="14">
        <v>1500</v>
      </c>
      <c r="S92" s="15">
        <v>0</v>
      </c>
      <c r="T92" s="15">
        <v>0</v>
      </c>
    </row>
    <row r="93" spans="2:20" s="1" customFormat="1" ht="18" x14ac:dyDescent="0.25">
      <c r="B93" s="12"/>
      <c r="C93" s="13" t="s">
        <v>150</v>
      </c>
      <c r="D93" s="19" t="s">
        <v>141</v>
      </c>
      <c r="E93" s="14">
        <f t="shared" si="16"/>
        <v>1200</v>
      </c>
      <c r="F93" s="14">
        <v>1200</v>
      </c>
      <c r="G93" s="15">
        <v>0</v>
      </c>
      <c r="H93" s="15">
        <v>0</v>
      </c>
      <c r="I93" s="14">
        <f t="shared" si="33"/>
        <v>1250</v>
      </c>
      <c r="J93" s="14">
        <v>1250</v>
      </c>
      <c r="K93" s="14">
        <v>0</v>
      </c>
      <c r="L93" s="14">
        <v>0</v>
      </c>
      <c r="M93" s="14">
        <f t="shared" si="34"/>
        <v>1300</v>
      </c>
      <c r="N93" s="14">
        <v>1300</v>
      </c>
      <c r="O93" s="14">
        <v>0</v>
      </c>
      <c r="P93" s="14">
        <v>0</v>
      </c>
      <c r="Q93" s="14">
        <f t="shared" si="35"/>
        <v>1400</v>
      </c>
      <c r="R93" s="14">
        <v>1400</v>
      </c>
      <c r="S93" s="15">
        <v>0</v>
      </c>
      <c r="T93" s="15">
        <v>0</v>
      </c>
    </row>
    <row r="94" spans="2:20" s="1" customFormat="1" ht="36" x14ac:dyDescent="0.25">
      <c r="B94" s="12"/>
      <c r="C94" s="13" t="s">
        <v>151</v>
      </c>
      <c r="D94" s="19" t="s">
        <v>142</v>
      </c>
      <c r="E94" s="14">
        <f t="shared" si="16"/>
        <v>7144.2</v>
      </c>
      <c r="F94" s="14">
        <v>7144.2</v>
      </c>
      <c r="G94" s="15">
        <v>0</v>
      </c>
      <c r="H94" s="15">
        <v>0</v>
      </c>
      <c r="I94" s="14">
        <f t="shared" si="33"/>
        <v>7994.2</v>
      </c>
      <c r="J94" s="14">
        <v>7994.2</v>
      </c>
      <c r="K94" s="14">
        <v>0</v>
      </c>
      <c r="L94" s="14">
        <v>0</v>
      </c>
      <c r="M94" s="14">
        <f t="shared" si="34"/>
        <v>8244.2000000000007</v>
      </c>
      <c r="N94" s="14">
        <v>8244.2000000000007</v>
      </c>
      <c r="O94" s="14">
        <v>0</v>
      </c>
      <c r="P94" s="14">
        <v>0</v>
      </c>
      <c r="Q94" s="14">
        <f t="shared" si="35"/>
        <v>8644.2000000000007</v>
      </c>
      <c r="R94" s="14">
        <v>8644.2000000000007</v>
      </c>
      <c r="S94" s="15">
        <v>0</v>
      </c>
      <c r="T94" s="15">
        <v>0</v>
      </c>
    </row>
    <row r="95" spans="2:20" s="1" customFormat="1" ht="36" x14ac:dyDescent="0.25">
      <c r="B95" s="12"/>
      <c r="C95" s="13" t="s">
        <v>152</v>
      </c>
      <c r="D95" s="19" t="s">
        <v>143</v>
      </c>
      <c r="E95" s="14">
        <f t="shared" si="16"/>
        <v>251.8</v>
      </c>
      <c r="F95" s="14">
        <v>251.8</v>
      </c>
      <c r="G95" s="15">
        <v>0</v>
      </c>
      <c r="H95" s="15">
        <v>0</v>
      </c>
      <c r="I95" s="14">
        <f t="shared" si="33"/>
        <v>251.8</v>
      </c>
      <c r="J95" s="14">
        <v>251.8</v>
      </c>
      <c r="K95" s="14">
        <v>0</v>
      </c>
      <c r="L95" s="14">
        <v>0</v>
      </c>
      <c r="M95" s="14">
        <f t="shared" si="34"/>
        <v>251.8</v>
      </c>
      <c r="N95" s="14">
        <v>251.8</v>
      </c>
      <c r="O95" s="14">
        <v>0</v>
      </c>
      <c r="P95" s="14">
        <v>0</v>
      </c>
      <c r="Q95" s="14">
        <f t="shared" si="35"/>
        <v>251.8</v>
      </c>
      <c r="R95" s="14">
        <v>251.8</v>
      </c>
      <c r="S95" s="15">
        <v>0</v>
      </c>
      <c r="T95" s="15">
        <v>0</v>
      </c>
    </row>
    <row r="96" spans="2:20" s="1" customFormat="1" ht="36" x14ac:dyDescent="0.25">
      <c r="B96" s="12"/>
      <c r="C96" s="13" t="s">
        <v>153</v>
      </c>
      <c r="D96" s="19" t="s">
        <v>144</v>
      </c>
      <c r="E96" s="14">
        <f t="shared" si="16"/>
        <v>204</v>
      </c>
      <c r="F96" s="14">
        <v>204</v>
      </c>
      <c r="G96" s="15">
        <v>0</v>
      </c>
      <c r="H96" s="15">
        <v>0</v>
      </c>
      <c r="I96" s="14">
        <f t="shared" si="33"/>
        <v>204</v>
      </c>
      <c r="J96" s="14">
        <v>204</v>
      </c>
      <c r="K96" s="14">
        <v>0</v>
      </c>
      <c r="L96" s="14">
        <v>0</v>
      </c>
      <c r="M96" s="14">
        <f t="shared" si="34"/>
        <v>204</v>
      </c>
      <c r="N96" s="14">
        <v>204</v>
      </c>
      <c r="O96" s="14">
        <v>0</v>
      </c>
      <c r="P96" s="14">
        <v>0</v>
      </c>
      <c r="Q96" s="14">
        <f t="shared" si="35"/>
        <v>204</v>
      </c>
      <c r="R96" s="14">
        <v>204</v>
      </c>
      <c r="S96" s="15">
        <v>0</v>
      </c>
      <c r="T96" s="15">
        <v>0</v>
      </c>
    </row>
    <row r="97" spans="2:20" s="1" customFormat="1" ht="15.75" x14ac:dyDescent="0.25">
      <c r="B97" s="3" t="s">
        <v>154</v>
      </c>
      <c r="C97" s="9"/>
      <c r="D97" s="2" t="s">
        <v>155</v>
      </c>
      <c r="E97" s="10">
        <f>E98</f>
        <v>2500</v>
      </c>
      <c r="F97" s="14">
        <v>2500</v>
      </c>
      <c r="G97" s="17">
        <f t="shared" ref="G97:T97" si="40">G98</f>
        <v>0</v>
      </c>
      <c r="H97" s="17">
        <f t="shared" si="40"/>
        <v>0</v>
      </c>
      <c r="I97" s="10">
        <f t="shared" si="40"/>
        <v>3000</v>
      </c>
      <c r="J97" s="17">
        <f t="shared" si="40"/>
        <v>3000</v>
      </c>
      <c r="K97" s="17">
        <f t="shared" si="40"/>
        <v>0</v>
      </c>
      <c r="L97" s="17">
        <f t="shared" si="40"/>
        <v>0</v>
      </c>
      <c r="M97" s="10">
        <f t="shared" si="40"/>
        <v>3500</v>
      </c>
      <c r="N97" s="17">
        <f t="shared" si="40"/>
        <v>3500</v>
      </c>
      <c r="O97" s="17">
        <f t="shared" si="40"/>
        <v>0</v>
      </c>
      <c r="P97" s="17">
        <f t="shared" si="40"/>
        <v>0</v>
      </c>
      <c r="Q97" s="10">
        <f t="shared" si="40"/>
        <v>4000</v>
      </c>
      <c r="R97" s="17">
        <f t="shared" si="40"/>
        <v>4000</v>
      </c>
      <c r="S97" s="17">
        <f t="shared" si="40"/>
        <v>0</v>
      </c>
      <c r="T97" s="17">
        <f t="shared" si="40"/>
        <v>0</v>
      </c>
    </row>
    <row r="98" spans="2:20" s="1" customFormat="1" ht="36" x14ac:dyDescent="0.25">
      <c r="B98" s="12"/>
      <c r="C98" s="13" t="s">
        <v>157</v>
      </c>
      <c r="D98" s="19" t="s">
        <v>156</v>
      </c>
      <c r="E98" s="14">
        <f t="shared" si="16"/>
        <v>2500</v>
      </c>
      <c r="F98" s="14">
        <v>2500</v>
      </c>
      <c r="G98" s="15">
        <v>0</v>
      </c>
      <c r="H98" s="15">
        <v>0</v>
      </c>
      <c r="I98" s="14">
        <f t="shared" si="33"/>
        <v>3000</v>
      </c>
      <c r="J98" s="14">
        <v>3000</v>
      </c>
      <c r="K98" s="15">
        <v>0</v>
      </c>
      <c r="L98" s="15">
        <v>0</v>
      </c>
      <c r="M98" s="14">
        <f t="shared" si="34"/>
        <v>3500</v>
      </c>
      <c r="N98" s="14">
        <v>3500</v>
      </c>
      <c r="O98" s="15">
        <v>0</v>
      </c>
      <c r="P98" s="15">
        <v>0</v>
      </c>
      <c r="Q98" s="14">
        <f t="shared" si="35"/>
        <v>4000</v>
      </c>
      <c r="R98" s="14">
        <v>4000</v>
      </c>
      <c r="S98" s="15">
        <v>0</v>
      </c>
      <c r="T98" s="15">
        <v>0</v>
      </c>
    </row>
    <row r="99" spans="2:20" s="1" customFormat="1" ht="15.75" x14ac:dyDescent="0.25">
      <c r="B99" s="3" t="s">
        <v>159</v>
      </c>
      <c r="C99" s="9"/>
      <c r="D99" s="2" t="s">
        <v>158</v>
      </c>
      <c r="E99" s="10">
        <f>SUM(E100:E106)</f>
        <v>34000</v>
      </c>
      <c r="F99" s="17">
        <f t="shared" ref="F99:T99" si="41">SUM(F100:F106)</f>
        <v>34000</v>
      </c>
      <c r="G99" s="17">
        <f t="shared" si="41"/>
        <v>0</v>
      </c>
      <c r="H99" s="17">
        <f t="shared" si="41"/>
        <v>0</v>
      </c>
      <c r="I99" s="10">
        <f t="shared" si="41"/>
        <v>35000</v>
      </c>
      <c r="J99" s="17">
        <f t="shared" si="41"/>
        <v>35000</v>
      </c>
      <c r="K99" s="17">
        <f t="shared" si="41"/>
        <v>0</v>
      </c>
      <c r="L99" s="17">
        <f t="shared" si="41"/>
        <v>0</v>
      </c>
      <c r="M99" s="10">
        <f t="shared" si="41"/>
        <v>35900</v>
      </c>
      <c r="N99" s="17">
        <f t="shared" si="41"/>
        <v>35900</v>
      </c>
      <c r="O99" s="17">
        <f t="shared" si="41"/>
        <v>0</v>
      </c>
      <c r="P99" s="17">
        <f t="shared" si="41"/>
        <v>0</v>
      </c>
      <c r="Q99" s="10">
        <f t="shared" si="41"/>
        <v>36700</v>
      </c>
      <c r="R99" s="17">
        <f t="shared" si="41"/>
        <v>36700</v>
      </c>
      <c r="S99" s="17">
        <f t="shared" si="41"/>
        <v>0</v>
      </c>
      <c r="T99" s="17">
        <f t="shared" si="41"/>
        <v>0</v>
      </c>
    </row>
    <row r="100" spans="2:20" s="1" customFormat="1" ht="18" x14ac:dyDescent="0.25">
      <c r="B100" s="12"/>
      <c r="C100" s="13" t="s">
        <v>172</v>
      </c>
      <c r="D100" s="19" t="s">
        <v>160</v>
      </c>
      <c r="E100" s="14">
        <f t="shared" si="16"/>
        <v>12600</v>
      </c>
      <c r="F100" s="14">
        <v>12600</v>
      </c>
      <c r="G100" s="15">
        <v>0</v>
      </c>
      <c r="H100" s="15">
        <v>0</v>
      </c>
      <c r="I100" s="14">
        <f t="shared" si="33"/>
        <v>12960</v>
      </c>
      <c r="J100" s="14">
        <v>12960</v>
      </c>
      <c r="K100" s="14">
        <v>0</v>
      </c>
      <c r="L100" s="14">
        <v>0</v>
      </c>
      <c r="M100" s="14">
        <f t="shared" si="34"/>
        <v>13200</v>
      </c>
      <c r="N100" s="14">
        <v>13200</v>
      </c>
      <c r="O100" s="14">
        <v>0</v>
      </c>
      <c r="P100" s="14">
        <v>0</v>
      </c>
      <c r="Q100" s="14">
        <f t="shared" si="35"/>
        <v>13600</v>
      </c>
      <c r="R100" s="14">
        <v>13600</v>
      </c>
      <c r="S100" s="15">
        <v>0</v>
      </c>
      <c r="T100" s="15">
        <v>0</v>
      </c>
    </row>
    <row r="101" spans="2:20" s="1" customFormat="1" ht="18" x14ac:dyDescent="0.25">
      <c r="B101" s="12"/>
      <c r="C101" s="13" t="s">
        <v>173</v>
      </c>
      <c r="D101" s="19" t="s">
        <v>161</v>
      </c>
      <c r="E101" s="14">
        <f t="shared" si="16"/>
        <v>164</v>
      </c>
      <c r="F101" s="14">
        <v>164</v>
      </c>
      <c r="G101" s="15">
        <v>0</v>
      </c>
      <c r="H101" s="15">
        <v>0</v>
      </c>
      <c r="I101" s="14">
        <f t="shared" si="33"/>
        <v>164</v>
      </c>
      <c r="J101" s="14">
        <v>164</v>
      </c>
      <c r="K101" s="14">
        <v>0</v>
      </c>
      <c r="L101" s="14">
        <v>0</v>
      </c>
      <c r="M101" s="14">
        <f t="shared" si="34"/>
        <v>164</v>
      </c>
      <c r="N101" s="14">
        <v>164</v>
      </c>
      <c r="O101" s="14">
        <v>0</v>
      </c>
      <c r="P101" s="14">
        <v>0</v>
      </c>
      <c r="Q101" s="14">
        <f t="shared" si="35"/>
        <v>164</v>
      </c>
      <c r="R101" s="14">
        <v>164</v>
      </c>
      <c r="S101" s="15">
        <v>0</v>
      </c>
      <c r="T101" s="15">
        <v>0</v>
      </c>
    </row>
    <row r="102" spans="2:20" s="1" customFormat="1" ht="36" x14ac:dyDescent="0.25">
      <c r="B102" s="12"/>
      <c r="C102" s="13" t="s">
        <v>174</v>
      </c>
      <c r="D102" s="19" t="s">
        <v>162</v>
      </c>
      <c r="E102" s="14">
        <f t="shared" si="16"/>
        <v>19150</v>
      </c>
      <c r="F102" s="14">
        <v>19150</v>
      </c>
      <c r="G102" s="15">
        <v>0</v>
      </c>
      <c r="H102" s="15">
        <v>0</v>
      </c>
      <c r="I102" s="14">
        <f t="shared" si="33"/>
        <v>19650</v>
      </c>
      <c r="J102" s="14">
        <v>19650</v>
      </c>
      <c r="K102" s="14">
        <v>0</v>
      </c>
      <c r="L102" s="14">
        <v>0</v>
      </c>
      <c r="M102" s="14">
        <f t="shared" si="34"/>
        <v>20190</v>
      </c>
      <c r="N102" s="14">
        <v>20190</v>
      </c>
      <c r="O102" s="14">
        <v>0</v>
      </c>
      <c r="P102" s="14">
        <v>0</v>
      </c>
      <c r="Q102" s="14">
        <f t="shared" si="35"/>
        <v>20460</v>
      </c>
      <c r="R102" s="14">
        <v>20460</v>
      </c>
      <c r="S102" s="15">
        <v>0</v>
      </c>
      <c r="T102" s="15">
        <v>0</v>
      </c>
    </row>
    <row r="103" spans="2:20" s="1" customFormat="1" ht="18" x14ac:dyDescent="0.25">
      <c r="B103" s="12"/>
      <c r="C103" s="13" t="s">
        <v>175</v>
      </c>
      <c r="D103" s="19" t="s">
        <v>163</v>
      </c>
      <c r="E103" s="14">
        <f t="shared" si="16"/>
        <v>700</v>
      </c>
      <c r="F103" s="14">
        <v>700</v>
      </c>
      <c r="G103" s="15">
        <v>0</v>
      </c>
      <c r="H103" s="15">
        <v>0</v>
      </c>
      <c r="I103" s="14">
        <f t="shared" si="33"/>
        <v>700</v>
      </c>
      <c r="J103" s="14">
        <v>700</v>
      </c>
      <c r="K103" s="14">
        <v>0</v>
      </c>
      <c r="L103" s="14">
        <v>0</v>
      </c>
      <c r="M103" s="14">
        <f t="shared" si="34"/>
        <v>700</v>
      </c>
      <c r="N103" s="14">
        <v>700</v>
      </c>
      <c r="O103" s="14">
        <v>0</v>
      </c>
      <c r="P103" s="14">
        <v>0</v>
      </c>
      <c r="Q103" s="14">
        <f t="shared" si="35"/>
        <v>700</v>
      </c>
      <c r="R103" s="14">
        <v>700</v>
      </c>
      <c r="S103" s="15">
        <v>0</v>
      </c>
      <c r="T103" s="15">
        <v>0</v>
      </c>
    </row>
    <row r="104" spans="2:20" s="1" customFormat="1" ht="36" x14ac:dyDescent="0.25">
      <c r="B104" s="12"/>
      <c r="C104" s="13" t="s">
        <v>176</v>
      </c>
      <c r="D104" s="19" t="s">
        <v>164</v>
      </c>
      <c r="E104" s="14">
        <f t="shared" si="16"/>
        <v>1000</v>
      </c>
      <c r="F104" s="14">
        <v>1000</v>
      </c>
      <c r="G104" s="15">
        <v>0</v>
      </c>
      <c r="H104" s="15">
        <v>0</v>
      </c>
      <c r="I104" s="14">
        <f t="shared" si="33"/>
        <v>1110</v>
      </c>
      <c r="J104" s="14">
        <v>1110</v>
      </c>
      <c r="K104" s="14">
        <v>0</v>
      </c>
      <c r="L104" s="14">
        <v>0</v>
      </c>
      <c r="M104" s="14">
        <f t="shared" si="34"/>
        <v>1200</v>
      </c>
      <c r="N104" s="14">
        <v>1200</v>
      </c>
      <c r="O104" s="14">
        <v>0</v>
      </c>
      <c r="P104" s="14">
        <v>0</v>
      </c>
      <c r="Q104" s="14">
        <f t="shared" si="35"/>
        <v>1300</v>
      </c>
      <c r="R104" s="14">
        <v>1300</v>
      </c>
      <c r="S104" s="15">
        <v>0</v>
      </c>
      <c r="T104" s="15">
        <v>0</v>
      </c>
    </row>
    <row r="105" spans="2:20" s="1" customFormat="1" ht="36" x14ac:dyDescent="0.25">
      <c r="B105" s="12"/>
      <c r="C105" s="13" t="s">
        <v>177</v>
      </c>
      <c r="D105" s="19" t="s">
        <v>165</v>
      </c>
      <c r="E105" s="14">
        <f t="shared" si="16"/>
        <v>350</v>
      </c>
      <c r="F105" s="14">
        <v>350</v>
      </c>
      <c r="G105" s="15">
        <v>0</v>
      </c>
      <c r="H105" s="15">
        <v>0</v>
      </c>
      <c r="I105" s="14">
        <f t="shared" si="33"/>
        <v>380</v>
      </c>
      <c r="J105" s="14">
        <v>380</v>
      </c>
      <c r="K105" s="14">
        <v>0</v>
      </c>
      <c r="L105" s="14">
        <v>0</v>
      </c>
      <c r="M105" s="14">
        <f t="shared" si="34"/>
        <v>410</v>
      </c>
      <c r="N105" s="14">
        <v>410</v>
      </c>
      <c r="O105" s="14">
        <v>0</v>
      </c>
      <c r="P105" s="14">
        <v>0</v>
      </c>
      <c r="Q105" s="14">
        <f t="shared" si="35"/>
        <v>440</v>
      </c>
      <c r="R105" s="14">
        <v>440</v>
      </c>
      <c r="S105" s="15">
        <v>0</v>
      </c>
      <c r="T105" s="15">
        <v>0</v>
      </c>
    </row>
    <row r="106" spans="2:20" s="1" customFormat="1" ht="18" x14ac:dyDescent="0.25">
      <c r="B106" s="12"/>
      <c r="C106" s="13" t="s">
        <v>178</v>
      </c>
      <c r="D106" s="19" t="s">
        <v>166</v>
      </c>
      <c r="E106" s="14">
        <f t="shared" si="16"/>
        <v>36</v>
      </c>
      <c r="F106" s="14">
        <v>36</v>
      </c>
      <c r="G106" s="15">
        <v>0</v>
      </c>
      <c r="H106" s="15">
        <v>0</v>
      </c>
      <c r="I106" s="14">
        <f t="shared" si="33"/>
        <v>36</v>
      </c>
      <c r="J106" s="14">
        <v>36</v>
      </c>
      <c r="K106" s="14">
        <v>0</v>
      </c>
      <c r="L106" s="14">
        <v>0</v>
      </c>
      <c r="M106" s="14">
        <f t="shared" si="34"/>
        <v>36</v>
      </c>
      <c r="N106" s="14">
        <v>36</v>
      </c>
      <c r="O106" s="14">
        <v>0</v>
      </c>
      <c r="P106" s="14">
        <v>0</v>
      </c>
      <c r="Q106" s="14">
        <f t="shared" si="35"/>
        <v>36</v>
      </c>
      <c r="R106" s="14">
        <v>36</v>
      </c>
      <c r="S106" s="15">
        <v>0</v>
      </c>
      <c r="T106" s="15">
        <v>0</v>
      </c>
    </row>
    <row r="107" spans="2:20" s="1" customFormat="1" ht="15.75" x14ac:dyDescent="0.25">
      <c r="B107" s="3" t="s">
        <v>167</v>
      </c>
      <c r="C107" s="9"/>
      <c r="D107" s="2" t="s">
        <v>168</v>
      </c>
      <c r="E107" s="10">
        <f>SUM(E108:E111)</f>
        <v>3300</v>
      </c>
      <c r="F107" s="17">
        <f t="shared" ref="F107:T107" si="42">SUM(F108:F111)</f>
        <v>3300</v>
      </c>
      <c r="G107" s="17">
        <f t="shared" si="42"/>
        <v>0</v>
      </c>
      <c r="H107" s="17">
        <f t="shared" si="42"/>
        <v>0</v>
      </c>
      <c r="I107" s="10">
        <f t="shared" si="42"/>
        <v>3300</v>
      </c>
      <c r="J107" s="17">
        <f t="shared" si="42"/>
        <v>3300</v>
      </c>
      <c r="K107" s="17">
        <f t="shared" si="42"/>
        <v>0</v>
      </c>
      <c r="L107" s="17">
        <f t="shared" si="42"/>
        <v>0</v>
      </c>
      <c r="M107" s="10">
        <f t="shared" si="42"/>
        <v>3300</v>
      </c>
      <c r="N107" s="17">
        <f t="shared" si="42"/>
        <v>3300</v>
      </c>
      <c r="O107" s="17">
        <f t="shared" si="42"/>
        <v>0</v>
      </c>
      <c r="P107" s="17">
        <f t="shared" si="42"/>
        <v>0</v>
      </c>
      <c r="Q107" s="10">
        <f t="shared" si="42"/>
        <v>3300</v>
      </c>
      <c r="R107" s="17">
        <f t="shared" si="42"/>
        <v>3300</v>
      </c>
      <c r="S107" s="17">
        <f t="shared" si="42"/>
        <v>0</v>
      </c>
      <c r="T107" s="17">
        <f t="shared" si="42"/>
        <v>0</v>
      </c>
    </row>
    <row r="108" spans="2:20" s="1" customFormat="1" ht="36" x14ac:dyDescent="0.25">
      <c r="B108" s="12"/>
      <c r="C108" s="13" t="s">
        <v>179</v>
      </c>
      <c r="D108" s="19" t="s">
        <v>169</v>
      </c>
      <c r="E108" s="14">
        <f t="shared" si="16"/>
        <v>1812</v>
      </c>
      <c r="F108" s="14">
        <v>1812</v>
      </c>
      <c r="G108" s="15">
        <v>0</v>
      </c>
      <c r="H108" s="15">
        <v>0</v>
      </c>
      <c r="I108" s="14">
        <f t="shared" si="33"/>
        <v>1812</v>
      </c>
      <c r="J108" s="15">
        <v>1812</v>
      </c>
      <c r="K108" s="15">
        <v>0</v>
      </c>
      <c r="L108" s="15">
        <v>0</v>
      </c>
      <c r="M108" s="14">
        <f t="shared" si="34"/>
        <v>1812</v>
      </c>
      <c r="N108" s="15">
        <v>1812</v>
      </c>
      <c r="O108" s="15">
        <v>0</v>
      </c>
      <c r="P108" s="15">
        <v>0</v>
      </c>
      <c r="Q108" s="14">
        <f t="shared" si="35"/>
        <v>1812</v>
      </c>
      <c r="R108" s="15">
        <v>1812</v>
      </c>
      <c r="S108" s="15">
        <v>0</v>
      </c>
      <c r="T108" s="15">
        <v>0</v>
      </c>
    </row>
    <row r="109" spans="2:20" s="1" customFormat="1" ht="36" x14ac:dyDescent="0.25">
      <c r="B109" s="12"/>
      <c r="C109" s="13" t="s">
        <v>180</v>
      </c>
      <c r="D109" s="19" t="s">
        <v>170</v>
      </c>
      <c r="E109" s="14">
        <v>500</v>
      </c>
      <c r="F109" s="14">
        <v>500</v>
      </c>
      <c r="G109" s="15">
        <v>0</v>
      </c>
      <c r="H109" s="15">
        <v>0</v>
      </c>
      <c r="I109" s="14">
        <f t="shared" si="33"/>
        <v>500</v>
      </c>
      <c r="J109" s="15">
        <v>500</v>
      </c>
      <c r="K109" s="15">
        <v>0</v>
      </c>
      <c r="L109" s="15">
        <v>0</v>
      </c>
      <c r="M109" s="14">
        <f t="shared" si="34"/>
        <v>500</v>
      </c>
      <c r="N109" s="15">
        <v>500</v>
      </c>
      <c r="O109" s="15">
        <v>0</v>
      </c>
      <c r="P109" s="15">
        <v>0</v>
      </c>
      <c r="Q109" s="14">
        <f t="shared" si="35"/>
        <v>500</v>
      </c>
      <c r="R109" s="15">
        <v>500</v>
      </c>
      <c r="S109" s="15">
        <v>0</v>
      </c>
      <c r="T109" s="15">
        <v>0</v>
      </c>
    </row>
    <row r="110" spans="2:20" s="1" customFormat="1" ht="18" x14ac:dyDescent="0.25">
      <c r="B110" s="12"/>
      <c r="C110" s="13" t="s">
        <v>181</v>
      </c>
      <c r="D110" s="19" t="s">
        <v>171</v>
      </c>
      <c r="E110" s="14">
        <f t="shared" ref="E110:E146" si="43">SUM(F110:H110)</f>
        <v>702</v>
      </c>
      <c r="F110" s="14">
        <v>702</v>
      </c>
      <c r="G110" s="15">
        <v>0</v>
      </c>
      <c r="H110" s="15">
        <v>0</v>
      </c>
      <c r="I110" s="14">
        <f t="shared" si="33"/>
        <v>702</v>
      </c>
      <c r="J110" s="15">
        <v>702</v>
      </c>
      <c r="K110" s="15">
        <v>0</v>
      </c>
      <c r="L110" s="15">
        <v>0</v>
      </c>
      <c r="M110" s="14">
        <f t="shared" si="34"/>
        <v>702</v>
      </c>
      <c r="N110" s="15">
        <v>702</v>
      </c>
      <c r="O110" s="15">
        <v>0</v>
      </c>
      <c r="P110" s="15">
        <v>0</v>
      </c>
      <c r="Q110" s="14">
        <f t="shared" si="35"/>
        <v>702</v>
      </c>
      <c r="R110" s="15">
        <v>702</v>
      </c>
      <c r="S110" s="15">
        <v>0</v>
      </c>
      <c r="T110" s="15">
        <v>0</v>
      </c>
    </row>
    <row r="111" spans="2:20" s="1" customFormat="1" ht="36" x14ac:dyDescent="0.25">
      <c r="B111" s="12"/>
      <c r="C111" s="13" t="s">
        <v>182</v>
      </c>
      <c r="D111" s="19" t="s">
        <v>144</v>
      </c>
      <c r="E111" s="14">
        <f t="shared" si="43"/>
        <v>286</v>
      </c>
      <c r="F111" s="14">
        <v>286</v>
      </c>
      <c r="G111" s="15">
        <v>0</v>
      </c>
      <c r="H111" s="15">
        <v>0</v>
      </c>
      <c r="I111" s="14">
        <f t="shared" si="33"/>
        <v>286</v>
      </c>
      <c r="J111" s="15">
        <v>286</v>
      </c>
      <c r="K111" s="15">
        <v>0</v>
      </c>
      <c r="L111" s="15">
        <v>0</v>
      </c>
      <c r="M111" s="14">
        <f t="shared" si="34"/>
        <v>286</v>
      </c>
      <c r="N111" s="15">
        <v>286</v>
      </c>
      <c r="O111" s="15">
        <v>0</v>
      </c>
      <c r="P111" s="15">
        <v>0</v>
      </c>
      <c r="Q111" s="14">
        <f t="shared" si="35"/>
        <v>286</v>
      </c>
      <c r="R111" s="15">
        <v>286</v>
      </c>
      <c r="S111" s="15">
        <v>0</v>
      </c>
      <c r="T111" s="15">
        <v>0</v>
      </c>
    </row>
    <row r="112" spans="2:20" s="1" customFormat="1" ht="30" x14ac:dyDescent="0.25">
      <c r="B112" s="3" t="s">
        <v>183</v>
      </c>
      <c r="C112" s="9"/>
      <c r="D112" s="2" t="s">
        <v>184</v>
      </c>
      <c r="E112" s="10">
        <f>SUM(E113:E124)</f>
        <v>7900</v>
      </c>
      <c r="F112" s="17">
        <f t="shared" ref="F112:T112" si="44">SUM(F113:F124)</f>
        <v>7900</v>
      </c>
      <c r="G112" s="17">
        <f t="shared" si="44"/>
        <v>0</v>
      </c>
      <c r="H112" s="17">
        <f t="shared" si="44"/>
        <v>0</v>
      </c>
      <c r="I112" s="10">
        <f t="shared" si="44"/>
        <v>8550</v>
      </c>
      <c r="J112" s="17">
        <f t="shared" si="44"/>
        <v>8550</v>
      </c>
      <c r="K112" s="17">
        <f t="shared" si="44"/>
        <v>0</v>
      </c>
      <c r="L112" s="17">
        <f t="shared" si="44"/>
        <v>0</v>
      </c>
      <c r="M112" s="10">
        <f t="shared" si="44"/>
        <v>9260</v>
      </c>
      <c r="N112" s="17">
        <f t="shared" si="44"/>
        <v>9260</v>
      </c>
      <c r="O112" s="17">
        <f t="shared" si="44"/>
        <v>0</v>
      </c>
      <c r="P112" s="17">
        <f t="shared" si="44"/>
        <v>0</v>
      </c>
      <c r="Q112" s="10">
        <f t="shared" si="44"/>
        <v>9960</v>
      </c>
      <c r="R112" s="17">
        <f t="shared" si="44"/>
        <v>9960</v>
      </c>
      <c r="S112" s="17">
        <f t="shared" si="44"/>
        <v>0</v>
      </c>
      <c r="T112" s="17">
        <f t="shared" si="44"/>
        <v>0</v>
      </c>
    </row>
    <row r="113" spans="1:20" ht="36" x14ac:dyDescent="0.25">
      <c r="B113" s="12"/>
      <c r="C113" s="13" t="s">
        <v>197</v>
      </c>
      <c r="D113" s="19" t="s">
        <v>185</v>
      </c>
      <c r="E113" s="14">
        <f t="shared" si="43"/>
        <v>100</v>
      </c>
      <c r="F113" s="14">
        <v>100</v>
      </c>
      <c r="G113" s="15">
        <v>0</v>
      </c>
      <c r="H113" s="15">
        <v>0</v>
      </c>
      <c r="I113" s="14">
        <f t="shared" si="33"/>
        <v>130</v>
      </c>
      <c r="J113" s="14">
        <v>130</v>
      </c>
      <c r="K113" s="14">
        <v>0</v>
      </c>
      <c r="L113" s="14">
        <v>0</v>
      </c>
      <c r="M113" s="14">
        <f t="shared" si="34"/>
        <v>160</v>
      </c>
      <c r="N113" s="14">
        <v>160</v>
      </c>
      <c r="O113" s="14">
        <v>0</v>
      </c>
      <c r="P113" s="14">
        <v>0</v>
      </c>
      <c r="Q113" s="14">
        <f t="shared" si="35"/>
        <v>200</v>
      </c>
      <c r="R113" s="14">
        <v>200</v>
      </c>
      <c r="S113" s="15">
        <v>0</v>
      </c>
      <c r="T113" s="15">
        <v>0</v>
      </c>
    </row>
    <row r="114" spans="1:20" ht="54" x14ac:dyDescent="0.25">
      <c r="B114" s="12"/>
      <c r="C114" s="13" t="s">
        <v>198</v>
      </c>
      <c r="D114" s="19" t="s">
        <v>186</v>
      </c>
      <c r="E114" s="14">
        <f t="shared" si="43"/>
        <v>280</v>
      </c>
      <c r="F114" s="14">
        <v>280</v>
      </c>
      <c r="G114" s="15">
        <v>0</v>
      </c>
      <c r="H114" s="15">
        <v>0</v>
      </c>
      <c r="I114" s="14">
        <f t="shared" si="33"/>
        <v>400</v>
      </c>
      <c r="J114" s="14">
        <v>400</v>
      </c>
      <c r="K114" s="14">
        <v>0</v>
      </c>
      <c r="L114" s="14">
        <v>0</v>
      </c>
      <c r="M114" s="14">
        <f t="shared" si="34"/>
        <v>500</v>
      </c>
      <c r="N114" s="14">
        <v>500</v>
      </c>
      <c r="O114" s="14">
        <v>0</v>
      </c>
      <c r="P114" s="14">
        <v>0</v>
      </c>
      <c r="Q114" s="14">
        <f t="shared" si="35"/>
        <v>600</v>
      </c>
      <c r="R114" s="14">
        <v>600</v>
      </c>
      <c r="S114" s="15">
        <v>0</v>
      </c>
      <c r="T114" s="15">
        <v>0</v>
      </c>
    </row>
    <row r="115" spans="1:20" ht="54" x14ac:dyDescent="0.25">
      <c r="B115" s="12"/>
      <c r="C115" s="13" t="s">
        <v>199</v>
      </c>
      <c r="D115" s="19" t="s">
        <v>187</v>
      </c>
      <c r="E115" s="14">
        <f t="shared" si="43"/>
        <v>200</v>
      </c>
      <c r="F115" s="14">
        <v>200</v>
      </c>
      <c r="G115" s="15">
        <v>0</v>
      </c>
      <c r="H115" s="15">
        <v>0</v>
      </c>
      <c r="I115" s="14">
        <f t="shared" si="33"/>
        <v>300</v>
      </c>
      <c r="J115" s="14">
        <v>300</v>
      </c>
      <c r="K115" s="14">
        <v>0</v>
      </c>
      <c r="L115" s="14">
        <v>0</v>
      </c>
      <c r="M115" s="14">
        <f t="shared" si="34"/>
        <v>400</v>
      </c>
      <c r="N115" s="14">
        <v>400</v>
      </c>
      <c r="O115" s="14">
        <v>0</v>
      </c>
      <c r="P115" s="14">
        <v>0</v>
      </c>
      <c r="Q115" s="14">
        <f t="shared" si="35"/>
        <v>500</v>
      </c>
      <c r="R115" s="14">
        <v>500</v>
      </c>
      <c r="S115" s="15">
        <v>0</v>
      </c>
      <c r="T115" s="15">
        <v>0</v>
      </c>
    </row>
    <row r="116" spans="1:20" ht="36" x14ac:dyDescent="0.25">
      <c r="B116" s="12"/>
      <c r="C116" s="13" t="s">
        <v>200</v>
      </c>
      <c r="D116" s="19" t="s">
        <v>188</v>
      </c>
      <c r="E116" s="14">
        <f t="shared" si="43"/>
        <v>4000</v>
      </c>
      <c r="F116" s="14">
        <v>4000</v>
      </c>
      <c r="G116" s="15">
        <v>0</v>
      </c>
      <c r="H116" s="15">
        <v>0</v>
      </c>
      <c r="I116" s="14">
        <f t="shared" si="33"/>
        <v>4300</v>
      </c>
      <c r="J116" s="14">
        <v>4300</v>
      </c>
      <c r="K116" s="14">
        <v>0</v>
      </c>
      <c r="L116" s="14">
        <v>0</v>
      </c>
      <c r="M116" s="14">
        <f t="shared" si="34"/>
        <v>4600</v>
      </c>
      <c r="N116" s="14">
        <v>4600</v>
      </c>
      <c r="O116" s="14">
        <v>0</v>
      </c>
      <c r="P116" s="14">
        <v>0</v>
      </c>
      <c r="Q116" s="14">
        <f t="shared" si="35"/>
        <v>4900</v>
      </c>
      <c r="R116" s="14">
        <v>4900</v>
      </c>
      <c r="S116" s="15">
        <v>0</v>
      </c>
      <c r="T116" s="15">
        <v>0</v>
      </c>
    </row>
    <row r="117" spans="1:20" ht="36" x14ac:dyDescent="0.25">
      <c r="B117" s="12"/>
      <c r="C117" s="13" t="s">
        <v>201</v>
      </c>
      <c r="D117" s="19" t="s">
        <v>189</v>
      </c>
      <c r="E117" s="14">
        <f t="shared" si="43"/>
        <v>350</v>
      </c>
      <c r="F117" s="14">
        <v>350</v>
      </c>
      <c r="G117" s="15">
        <v>0</v>
      </c>
      <c r="H117" s="15">
        <v>0</v>
      </c>
      <c r="I117" s="14">
        <f t="shared" si="33"/>
        <v>370</v>
      </c>
      <c r="J117" s="14">
        <v>370</v>
      </c>
      <c r="K117" s="14">
        <v>0</v>
      </c>
      <c r="L117" s="14">
        <v>0</v>
      </c>
      <c r="M117" s="14">
        <f t="shared" si="34"/>
        <v>390</v>
      </c>
      <c r="N117" s="14">
        <v>390</v>
      </c>
      <c r="O117" s="14">
        <v>0</v>
      </c>
      <c r="P117" s="14">
        <v>0</v>
      </c>
      <c r="Q117" s="14">
        <f t="shared" si="35"/>
        <v>410</v>
      </c>
      <c r="R117" s="14">
        <v>410</v>
      </c>
      <c r="S117" s="15">
        <v>0</v>
      </c>
      <c r="T117" s="15">
        <v>0</v>
      </c>
    </row>
    <row r="118" spans="1:20" ht="36" x14ac:dyDescent="0.25">
      <c r="B118" s="12"/>
      <c r="C118" s="13" t="s">
        <v>202</v>
      </c>
      <c r="D118" s="19" t="s">
        <v>190</v>
      </c>
      <c r="E118" s="14">
        <f t="shared" si="43"/>
        <v>65</v>
      </c>
      <c r="F118" s="14">
        <v>65</v>
      </c>
      <c r="G118" s="15">
        <v>0</v>
      </c>
      <c r="H118" s="15">
        <v>0</v>
      </c>
      <c r="I118" s="14">
        <f t="shared" si="33"/>
        <v>70</v>
      </c>
      <c r="J118" s="14">
        <v>70</v>
      </c>
      <c r="K118" s="14">
        <v>0</v>
      </c>
      <c r="L118" s="14">
        <v>0</v>
      </c>
      <c r="M118" s="14">
        <f t="shared" si="34"/>
        <v>73</v>
      </c>
      <c r="N118" s="14">
        <v>73</v>
      </c>
      <c r="O118" s="14">
        <v>0</v>
      </c>
      <c r="P118" s="14">
        <v>0</v>
      </c>
      <c r="Q118" s="14">
        <f t="shared" si="35"/>
        <v>84</v>
      </c>
      <c r="R118" s="14">
        <v>84</v>
      </c>
      <c r="S118" s="15">
        <v>0</v>
      </c>
      <c r="T118" s="15">
        <v>0</v>
      </c>
    </row>
    <row r="119" spans="1:20" ht="54" x14ac:dyDescent="0.25">
      <c r="B119" s="12"/>
      <c r="C119" s="13" t="s">
        <v>203</v>
      </c>
      <c r="D119" s="19" t="s">
        <v>191</v>
      </c>
      <c r="E119" s="14">
        <f t="shared" si="43"/>
        <v>55</v>
      </c>
      <c r="F119" s="14">
        <v>55</v>
      </c>
      <c r="G119" s="15">
        <v>0</v>
      </c>
      <c r="H119" s="15">
        <v>0</v>
      </c>
      <c r="I119" s="14">
        <f t="shared" si="33"/>
        <v>56</v>
      </c>
      <c r="J119" s="14">
        <v>56</v>
      </c>
      <c r="K119" s="14">
        <v>0</v>
      </c>
      <c r="L119" s="14">
        <v>0</v>
      </c>
      <c r="M119" s="14">
        <f t="shared" si="34"/>
        <v>60</v>
      </c>
      <c r="N119" s="14">
        <v>60</v>
      </c>
      <c r="O119" s="14">
        <v>0</v>
      </c>
      <c r="P119" s="14">
        <v>0</v>
      </c>
      <c r="Q119" s="14">
        <f t="shared" si="35"/>
        <v>74</v>
      </c>
      <c r="R119" s="14">
        <v>74</v>
      </c>
      <c r="S119" s="15">
        <v>0</v>
      </c>
      <c r="T119" s="15">
        <v>0</v>
      </c>
    </row>
    <row r="120" spans="1:20" ht="36" x14ac:dyDescent="0.25">
      <c r="B120" s="12"/>
      <c r="C120" s="13" t="s">
        <v>204</v>
      </c>
      <c r="D120" s="19" t="s">
        <v>192</v>
      </c>
      <c r="E120" s="14">
        <f t="shared" si="43"/>
        <v>370</v>
      </c>
      <c r="F120" s="14">
        <v>370</v>
      </c>
      <c r="G120" s="15">
        <v>0</v>
      </c>
      <c r="H120" s="15">
        <v>0</v>
      </c>
      <c r="I120" s="14">
        <f t="shared" si="33"/>
        <v>380</v>
      </c>
      <c r="J120" s="14">
        <v>380</v>
      </c>
      <c r="K120" s="14">
        <v>0</v>
      </c>
      <c r="L120" s="14">
        <v>0</v>
      </c>
      <c r="M120" s="14">
        <f t="shared" si="34"/>
        <v>390</v>
      </c>
      <c r="N120" s="14">
        <v>390</v>
      </c>
      <c r="O120" s="14">
        <v>0</v>
      </c>
      <c r="P120" s="14">
        <v>0</v>
      </c>
      <c r="Q120" s="14">
        <f t="shared" si="35"/>
        <v>400</v>
      </c>
      <c r="R120" s="14">
        <v>400</v>
      </c>
      <c r="S120" s="15">
        <v>0</v>
      </c>
      <c r="T120" s="15">
        <v>0</v>
      </c>
    </row>
    <row r="121" spans="1:20" ht="36" x14ac:dyDescent="0.25">
      <c r="B121" s="12"/>
      <c r="C121" s="13" t="s">
        <v>205</v>
      </c>
      <c r="D121" s="19" t="s">
        <v>193</v>
      </c>
      <c r="E121" s="14">
        <f t="shared" si="43"/>
        <v>540</v>
      </c>
      <c r="F121" s="14">
        <v>540</v>
      </c>
      <c r="G121" s="15">
        <v>0</v>
      </c>
      <c r="H121" s="15">
        <v>0</v>
      </c>
      <c r="I121" s="14">
        <f t="shared" si="33"/>
        <v>560</v>
      </c>
      <c r="J121" s="14">
        <v>560</v>
      </c>
      <c r="K121" s="14">
        <v>0</v>
      </c>
      <c r="L121" s="14">
        <v>0</v>
      </c>
      <c r="M121" s="14">
        <f t="shared" si="34"/>
        <v>585</v>
      </c>
      <c r="N121" s="14">
        <v>585</v>
      </c>
      <c r="O121" s="14">
        <v>0</v>
      </c>
      <c r="P121" s="14">
        <v>0</v>
      </c>
      <c r="Q121" s="14">
        <f t="shared" si="35"/>
        <v>600</v>
      </c>
      <c r="R121" s="14">
        <v>600</v>
      </c>
      <c r="S121" s="15">
        <v>0</v>
      </c>
      <c r="T121" s="15">
        <v>0</v>
      </c>
    </row>
    <row r="122" spans="1:20" ht="36" x14ac:dyDescent="0.25">
      <c r="B122" s="12"/>
      <c r="C122" s="13" t="s">
        <v>206</v>
      </c>
      <c r="D122" s="19" t="s">
        <v>194</v>
      </c>
      <c r="E122" s="14">
        <f t="shared" si="43"/>
        <v>230</v>
      </c>
      <c r="F122" s="14">
        <v>230</v>
      </c>
      <c r="G122" s="15">
        <v>0</v>
      </c>
      <c r="H122" s="15">
        <v>0</v>
      </c>
      <c r="I122" s="14">
        <f t="shared" si="33"/>
        <v>240</v>
      </c>
      <c r="J122" s="14">
        <v>240</v>
      </c>
      <c r="K122" s="14">
        <v>0</v>
      </c>
      <c r="L122" s="14">
        <v>0</v>
      </c>
      <c r="M122" s="14">
        <f t="shared" si="34"/>
        <v>250</v>
      </c>
      <c r="N122" s="14">
        <v>250</v>
      </c>
      <c r="O122" s="14">
        <v>0</v>
      </c>
      <c r="P122" s="14">
        <v>0</v>
      </c>
      <c r="Q122" s="14">
        <f t="shared" si="35"/>
        <v>280</v>
      </c>
      <c r="R122" s="14">
        <v>280</v>
      </c>
      <c r="S122" s="15">
        <v>0</v>
      </c>
      <c r="T122" s="15">
        <v>0</v>
      </c>
    </row>
    <row r="123" spans="1:20" ht="36" x14ac:dyDescent="0.25">
      <c r="B123" s="12"/>
      <c r="C123" s="13" t="s">
        <v>207</v>
      </c>
      <c r="D123" s="19" t="s">
        <v>195</v>
      </c>
      <c r="E123" s="14">
        <f t="shared" si="43"/>
        <v>1458</v>
      </c>
      <c r="F123" s="14">
        <v>1458</v>
      </c>
      <c r="G123" s="15">
        <v>0</v>
      </c>
      <c r="H123" s="15">
        <v>0</v>
      </c>
      <c r="I123" s="14">
        <f t="shared" si="33"/>
        <v>1492</v>
      </c>
      <c r="J123" s="14">
        <v>1492</v>
      </c>
      <c r="K123" s="14">
        <v>0</v>
      </c>
      <c r="L123" s="14">
        <v>0</v>
      </c>
      <c r="M123" s="14">
        <f t="shared" si="34"/>
        <v>1600</v>
      </c>
      <c r="N123" s="14">
        <v>1600</v>
      </c>
      <c r="O123" s="14">
        <v>0</v>
      </c>
      <c r="P123" s="14">
        <v>0</v>
      </c>
      <c r="Q123" s="14">
        <f t="shared" si="35"/>
        <v>1660</v>
      </c>
      <c r="R123" s="14">
        <v>1660</v>
      </c>
      <c r="S123" s="15">
        <v>0</v>
      </c>
      <c r="T123" s="15">
        <v>0</v>
      </c>
    </row>
    <row r="124" spans="1:20" s="16" customFormat="1" ht="36" x14ac:dyDescent="0.25">
      <c r="A124" s="11"/>
      <c r="B124" s="12"/>
      <c r="C124" s="13" t="s">
        <v>208</v>
      </c>
      <c r="D124" s="19" t="s">
        <v>196</v>
      </c>
      <c r="E124" s="14">
        <f t="shared" si="43"/>
        <v>252</v>
      </c>
      <c r="F124" s="14">
        <v>252</v>
      </c>
      <c r="G124" s="15">
        <v>0</v>
      </c>
      <c r="H124" s="15">
        <v>0</v>
      </c>
      <c r="I124" s="14">
        <f t="shared" si="33"/>
        <v>252</v>
      </c>
      <c r="J124" s="14">
        <v>252</v>
      </c>
      <c r="K124" s="14">
        <v>0</v>
      </c>
      <c r="L124" s="14">
        <v>0</v>
      </c>
      <c r="M124" s="14">
        <f t="shared" si="34"/>
        <v>252</v>
      </c>
      <c r="N124" s="14">
        <v>252</v>
      </c>
      <c r="O124" s="14">
        <v>0</v>
      </c>
      <c r="P124" s="14">
        <v>0</v>
      </c>
      <c r="Q124" s="14">
        <f t="shared" si="35"/>
        <v>252</v>
      </c>
      <c r="R124" s="14">
        <v>252</v>
      </c>
      <c r="S124" s="15">
        <v>0</v>
      </c>
      <c r="T124" s="15">
        <v>0</v>
      </c>
    </row>
    <row r="125" spans="1:20" ht="30" x14ac:dyDescent="0.25">
      <c r="B125" s="3" t="s">
        <v>209</v>
      </c>
      <c r="C125" s="9"/>
      <c r="D125" s="2" t="s">
        <v>10</v>
      </c>
      <c r="E125" s="10">
        <f>SUM(E126:E131)</f>
        <v>34300</v>
      </c>
      <c r="F125" s="17">
        <f t="shared" ref="F125:T125" si="45">SUM(F126:F131)</f>
        <v>34300</v>
      </c>
      <c r="G125" s="17">
        <f t="shared" si="45"/>
        <v>0</v>
      </c>
      <c r="H125" s="17">
        <f t="shared" si="45"/>
        <v>0</v>
      </c>
      <c r="I125" s="10">
        <f t="shared" si="45"/>
        <v>34850</v>
      </c>
      <c r="J125" s="17">
        <f t="shared" si="45"/>
        <v>34850</v>
      </c>
      <c r="K125" s="17">
        <f t="shared" si="45"/>
        <v>0</v>
      </c>
      <c r="L125" s="17">
        <f t="shared" si="45"/>
        <v>0</v>
      </c>
      <c r="M125" s="10">
        <f t="shared" si="45"/>
        <v>35290</v>
      </c>
      <c r="N125" s="17">
        <f t="shared" si="45"/>
        <v>35290</v>
      </c>
      <c r="O125" s="17">
        <f t="shared" si="45"/>
        <v>0</v>
      </c>
      <c r="P125" s="17">
        <f t="shared" si="45"/>
        <v>0</v>
      </c>
      <c r="Q125" s="10">
        <f t="shared" si="45"/>
        <v>35790</v>
      </c>
      <c r="R125" s="17">
        <f t="shared" si="45"/>
        <v>35790</v>
      </c>
      <c r="S125" s="17">
        <f t="shared" si="45"/>
        <v>0</v>
      </c>
      <c r="T125" s="17">
        <f t="shared" si="45"/>
        <v>0</v>
      </c>
    </row>
    <row r="126" spans="1:20" ht="36" x14ac:dyDescent="0.25">
      <c r="B126" s="12"/>
      <c r="C126" s="13" t="s">
        <v>222</v>
      </c>
      <c r="D126" s="19" t="s">
        <v>210</v>
      </c>
      <c r="E126" s="14">
        <f t="shared" si="43"/>
        <v>724.6</v>
      </c>
      <c r="F126" s="14">
        <v>724.6</v>
      </c>
      <c r="G126" s="15">
        <v>0</v>
      </c>
      <c r="H126" s="15">
        <v>0</v>
      </c>
      <c r="I126" s="14">
        <f t="shared" si="33"/>
        <v>724.6</v>
      </c>
      <c r="J126" s="14">
        <v>724.6</v>
      </c>
      <c r="K126" s="14">
        <v>0</v>
      </c>
      <c r="L126" s="14">
        <v>0</v>
      </c>
      <c r="M126" s="14">
        <f t="shared" si="34"/>
        <v>724.6</v>
      </c>
      <c r="N126" s="14">
        <v>724.6</v>
      </c>
      <c r="O126" s="14">
        <v>0</v>
      </c>
      <c r="P126" s="14">
        <v>0</v>
      </c>
      <c r="Q126" s="14">
        <f t="shared" si="35"/>
        <v>724.6</v>
      </c>
      <c r="R126" s="14">
        <v>724.6</v>
      </c>
      <c r="S126" s="15">
        <v>0</v>
      </c>
      <c r="T126" s="15">
        <v>0</v>
      </c>
    </row>
    <row r="127" spans="1:20" ht="18" x14ac:dyDescent="0.25">
      <c r="B127" s="12"/>
      <c r="C127" s="13" t="s">
        <v>223</v>
      </c>
      <c r="D127" s="19" t="s">
        <v>211</v>
      </c>
      <c r="E127" s="14">
        <f t="shared" si="43"/>
        <v>8923.2000000000007</v>
      </c>
      <c r="F127" s="14">
        <v>8923.2000000000007</v>
      </c>
      <c r="G127" s="15">
        <v>0</v>
      </c>
      <c r="H127" s="15">
        <v>0</v>
      </c>
      <c r="I127" s="14">
        <f t="shared" si="33"/>
        <v>9423.2000000000007</v>
      </c>
      <c r="J127" s="14">
        <v>9423.2000000000007</v>
      </c>
      <c r="K127" s="14">
        <v>0</v>
      </c>
      <c r="L127" s="14">
        <v>0</v>
      </c>
      <c r="M127" s="14">
        <f t="shared" si="34"/>
        <v>9723.2000000000007</v>
      </c>
      <c r="N127" s="14">
        <v>9723.2000000000007</v>
      </c>
      <c r="O127" s="14">
        <v>0</v>
      </c>
      <c r="P127" s="14">
        <v>0</v>
      </c>
      <c r="Q127" s="14">
        <f t="shared" si="35"/>
        <v>10023.200000000001</v>
      </c>
      <c r="R127" s="14">
        <v>10023.200000000001</v>
      </c>
      <c r="S127" s="15">
        <v>0</v>
      </c>
      <c r="T127" s="15">
        <v>0</v>
      </c>
    </row>
    <row r="128" spans="1:20" ht="90" x14ac:dyDescent="0.25">
      <c r="B128" s="12"/>
      <c r="C128" s="13" t="s">
        <v>224</v>
      </c>
      <c r="D128" s="19" t="s">
        <v>212</v>
      </c>
      <c r="E128" s="14">
        <f t="shared" si="43"/>
        <v>444.2</v>
      </c>
      <c r="F128" s="14">
        <v>444.2</v>
      </c>
      <c r="G128" s="15">
        <v>0</v>
      </c>
      <c r="H128" s="15">
        <v>0</v>
      </c>
      <c r="I128" s="14">
        <f t="shared" si="33"/>
        <v>444.2</v>
      </c>
      <c r="J128" s="14">
        <v>444.2</v>
      </c>
      <c r="K128" s="14">
        <v>0</v>
      </c>
      <c r="L128" s="14">
        <v>0</v>
      </c>
      <c r="M128" s="14">
        <f t="shared" si="34"/>
        <v>444.2</v>
      </c>
      <c r="N128" s="14">
        <v>444.2</v>
      </c>
      <c r="O128" s="14">
        <v>0</v>
      </c>
      <c r="P128" s="14">
        <v>0</v>
      </c>
      <c r="Q128" s="14">
        <f t="shared" si="35"/>
        <v>444.2</v>
      </c>
      <c r="R128" s="14">
        <v>444.2</v>
      </c>
      <c r="S128" s="15">
        <v>0</v>
      </c>
      <c r="T128" s="15">
        <v>0</v>
      </c>
    </row>
    <row r="129" spans="1:20" s="16" customFormat="1" ht="72" x14ac:dyDescent="0.25">
      <c r="A129" s="11"/>
      <c r="B129" s="12"/>
      <c r="C129" s="13" t="s">
        <v>225</v>
      </c>
      <c r="D129" s="19" t="s">
        <v>213</v>
      </c>
      <c r="E129" s="14">
        <f t="shared" si="43"/>
        <v>400</v>
      </c>
      <c r="F129" s="14">
        <v>400</v>
      </c>
      <c r="G129" s="15">
        <v>0</v>
      </c>
      <c r="H129" s="15">
        <v>0</v>
      </c>
      <c r="I129" s="14">
        <f t="shared" si="33"/>
        <v>400</v>
      </c>
      <c r="J129" s="14">
        <v>400</v>
      </c>
      <c r="K129" s="14">
        <v>0</v>
      </c>
      <c r="L129" s="14">
        <v>0</v>
      </c>
      <c r="M129" s="14">
        <f t="shared" si="34"/>
        <v>400</v>
      </c>
      <c r="N129" s="14">
        <v>400</v>
      </c>
      <c r="O129" s="14">
        <v>0</v>
      </c>
      <c r="P129" s="14">
        <v>0</v>
      </c>
      <c r="Q129" s="14">
        <f t="shared" si="35"/>
        <v>400</v>
      </c>
      <c r="R129" s="14">
        <v>400</v>
      </c>
      <c r="S129" s="15">
        <v>0</v>
      </c>
      <c r="T129" s="15">
        <v>0</v>
      </c>
    </row>
    <row r="130" spans="1:20" ht="54" x14ac:dyDescent="0.25">
      <c r="B130" s="12"/>
      <c r="C130" s="13" t="s">
        <v>226</v>
      </c>
      <c r="D130" s="19" t="s">
        <v>214</v>
      </c>
      <c r="E130" s="14">
        <f t="shared" si="43"/>
        <v>8</v>
      </c>
      <c r="F130" s="14">
        <v>8</v>
      </c>
      <c r="G130" s="15">
        <v>0</v>
      </c>
      <c r="H130" s="15">
        <v>0</v>
      </c>
      <c r="I130" s="14">
        <f t="shared" si="33"/>
        <v>8</v>
      </c>
      <c r="J130" s="14">
        <v>8</v>
      </c>
      <c r="K130" s="14">
        <v>0</v>
      </c>
      <c r="L130" s="14">
        <v>0</v>
      </c>
      <c r="M130" s="14">
        <f t="shared" si="34"/>
        <v>8</v>
      </c>
      <c r="N130" s="14">
        <v>8</v>
      </c>
      <c r="O130" s="14">
        <v>0</v>
      </c>
      <c r="P130" s="14">
        <v>0</v>
      </c>
      <c r="Q130" s="14">
        <f t="shared" si="35"/>
        <v>8</v>
      </c>
      <c r="R130" s="14">
        <v>8</v>
      </c>
      <c r="S130" s="15">
        <v>0</v>
      </c>
      <c r="T130" s="15">
        <v>0</v>
      </c>
    </row>
    <row r="131" spans="1:20" s="16" customFormat="1" ht="18" x14ac:dyDescent="0.25">
      <c r="A131" s="11"/>
      <c r="B131" s="12"/>
      <c r="C131" s="13" t="s">
        <v>227</v>
      </c>
      <c r="D131" s="19" t="s">
        <v>215</v>
      </c>
      <c r="E131" s="14">
        <f t="shared" si="43"/>
        <v>23800</v>
      </c>
      <c r="F131" s="14">
        <v>23800</v>
      </c>
      <c r="G131" s="15">
        <v>0</v>
      </c>
      <c r="H131" s="15">
        <v>0</v>
      </c>
      <c r="I131" s="14">
        <f t="shared" si="33"/>
        <v>23850</v>
      </c>
      <c r="J131" s="14">
        <v>23850</v>
      </c>
      <c r="K131" s="14">
        <v>0</v>
      </c>
      <c r="L131" s="14">
        <v>0</v>
      </c>
      <c r="M131" s="14">
        <f t="shared" si="34"/>
        <v>23990</v>
      </c>
      <c r="N131" s="14">
        <v>23990</v>
      </c>
      <c r="O131" s="14">
        <v>0</v>
      </c>
      <c r="P131" s="14">
        <v>0</v>
      </c>
      <c r="Q131" s="14">
        <f t="shared" si="35"/>
        <v>24190</v>
      </c>
      <c r="R131" s="14">
        <v>24190</v>
      </c>
      <c r="S131" s="15">
        <v>0</v>
      </c>
      <c r="T131" s="15">
        <v>0</v>
      </c>
    </row>
    <row r="132" spans="1:20" s="16" customFormat="1" ht="15.75" x14ac:dyDescent="0.25">
      <c r="A132" s="27"/>
      <c r="B132" s="3" t="s">
        <v>217</v>
      </c>
      <c r="C132" s="9"/>
      <c r="D132" s="2" t="s">
        <v>216</v>
      </c>
      <c r="E132" s="10">
        <f>SUM(E133:E136)</f>
        <v>26500</v>
      </c>
      <c r="F132" s="17">
        <f t="shared" ref="F132:T132" si="46">SUM(F133:F136)</f>
        <v>26500</v>
      </c>
      <c r="G132" s="17">
        <f t="shared" si="46"/>
        <v>0</v>
      </c>
      <c r="H132" s="17">
        <f t="shared" si="46"/>
        <v>0</v>
      </c>
      <c r="I132" s="10">
        <f t="shared" si="46"/>
        <v>27000</v>
      </c>
      <c r="J132" s="17">
        <f t="shared" si="46"/>
        <v>27000</v>
      </c>
      <c r="K132" s="17">
        <f t="shared" si="46"/>
        <v>0</v>
      </c>
      <c r="L132" s="17">
        <f t="shared" si="46"/>
        <v>0</v>
      </c>
      <c r="M132" s="10">
        <f t="shared" si="46"/>
        <v>27500</v>
      </c>
      <c r="N132" s="17">
        <f t="shared" si="46"/>
        <v>27500</v>
      </c>
      <c r="O132" s="17">
        <f t="shared" si="46"/>
        <v>0</v>
      </c>
      <c r="P132" s="17">
        <f t="shared" si="46"/>
        <v>0</v>
      </c>
      <c r="Q132" s="10">
        <f t="shared" si="46"/>
        <v>28000</v>
      </c>
      <c r="R132" s="17">
        <f t="shared" si="46"/>
        <v>28000</v>
      </c>
      <c r="S132" s="17">
        <f t="shared" si="46"/>
        <v>0</v>
      </c>
      <c r="T132" s="17">
        <f t="shared" si="46"/>
        <v>0</v>
      </c>
    </row>
    <row r="133" spans="1:20" s="16" customFormat="1" ht="90" x14ac:dyDescent="0.25">
      <c r="A133" s="27"/>
      <c r="B133" s="12"/>
      <c r="C133" s="13" t="s">
        <v>228</v>
      </c>
      <c r="D133" s="19" t="s">
        <v>218</v>
      </c>
      <c r="E133" s="14">
        <f t="shared" si="43"/>
        <v>20265.2</v>
      </c>
      <c r="F133" s="14">
        <v>20265.2</v>
      </c>
      <c r="G133" s="15">
        <v>0</v>
      </c>
      <c r="H133" s="15">
        <v>0</v>
      </c>
      <c r="I133" s="14">
        <f t="shared" si="33"/>
        <v>20765.2</v>
      </c>
      <c r="J133" s="14">
        <v>20765.2</v>
      </c>
      <c r="K133" s="14">
        <v>0</v>
      </c>
      <c r="L133" s="14">
        <v>0</v>
      </c>
      <c r="M133" s="14">
        <f t="shared" si="34"/>
        <v>21265.200000000001</v>
      </c>
      <c r="N133" s="14">
        <v>21265.200000000001</v>
      </c>
      <c r="O133" s="14">
        <v>0</v>
      </c>
      <c r="P133" s="14">
        <v>0</v>
      </c>
      <c r="Q133" s="14">
        <f t="shared" si="35"/>
        <v>21765.200000000001</v>
      </c>
      <c r="R133" s="14">
        <v>21765.200000000001</v>
      </c>
      <c r="S133" s="15">
        <v>0</v>
      </c>
      <c r="T133" s="15">
        <v>0</v>
      </c>
    </row>
    <row r="134" spans="1:20" s="16" customFormat="1" ht="36" x14ac:dyDescent="0.25">
      <c r="A134" s="27"/>
      <c r="B134" s="12"/>
      <c r="C134" s="13" t="s">
        <v>229</v>
      </c>
      <c r="D134" s="19" t="s">
        <v>219</v>
      </c>
      <c r="E134" s="14">
        <f t="shared" si="43"/>
        <v>3675.6</v>
      </c>
      <c r="F134" s="14">
        <v>3675.6</v>
      </c>
      <c r="G134" s="15">
        <v>0</v>
      </c>
      <c r="H134" s="15">
        <v>0</v>
      </c>
      <c r="I134" s="14">
        <f t="shared" si="33"/>
        <v>3675.6</v>
      </c>
      <c r="J134" s="14">
        <v>3675.6</v>
      </c>
      <c r="K134" s="14">
        <v>0</v>
      </c>
      <c r="L134" s="14">
        <v>0</v>
      </c>
      <c r="M134" s="14">
        <f t="shared" si="34"/>
        <v>3675.6</v>
      </c>
      <c r="N134" s="14">
        <v>3675.6</v>
      </c>
      <c r="O134" s="14">
        <v>0</v>
      </c>
      <c r="P134" s="14">
        <v>0</v>
      </c>
      <c r="Q134" s="14">
        <f t="shared" si="35"/>
        <v>3675.6</v>
      </c>
      <c r="R134" s="14">
        <v>3675.6</v>
      </c>
      <c r="S134" s="15">
        <v>0</v>
      </c>
      <c r="T134" s="15">
        <v>0</v>
      </c>
    </row>
    <row r="135" spans="1:20" s="16" customFormat="1" ht="36" x14ac:dyDescent="0.25">
      <c r="A135" s="27"/>
      <c r="B135" s="12"/>
      <c r="C135" s="13" t="s">
        <v>230</v>
      </c>
      <c r="D135" s="19" t="s">
        <v>220</v>
      </c>
      <c r="E135" s="14">
        <f t="shared" si="43"/>
        <v>213.2</v>
      </c>
      <c r="F135" s="14">
        <v>213.2</v>
      </c>
      <c r="G135" s="15">
        <v>0</v>
      </c>
      <c r="H135" s="15">
        <v>0</v>
      </c>
      <c r="I135" s="14">
        <f t="shared" si="33"/>
        <v>213.2</v>
      </c>
      <c r="J135" s="14">
        <v>213.2</v>
      </c>
      <c r="K135" s="14">
        <v>0</v>
      </c>
      <c r="L135" s="14">
        <v>0</v>
      </c>
      <c r="M135" s="14">
        <f t="shared" si="34"/>
        <v>213.2</v>
      </c>
      <c r="N135" s="14">
        <v>213.2</v>
      </c>
      <c r="O135" s="14">
        <v>0</v>
      </c>
      <c r="P135" s="14">
        <v>0</v>
      </c>
      <c r="Q135" s="14">
        <f t="shared" si="35"/>
        <v>213.2</v>
      </c>
      <c r="R135" s="14">
        <v>213.2</v>
      </c>
      <c r="S135" s="15">
        <v>0</v>
      </c>
      <c r="T135" s="15">
        <v>0</v>
      </c>
    </row>
    <row r="136" spans="1:20" s="16" customFormat="1" ht="54" x14ac:dyDescent="0.25">
      <c r="A136" s="27"/>
      <c r="B136" s="12"/>
      <c r="C136" s="13" t="s">
        <v>231</v>
      </c>
      <c r="D136" s="19" t="s">
        <v>221</v>
      </c>
      <c r="E136" s="14">
        <f t="shared" si="43"/>
        <v>2346</v>
      </c>
      <c r="F136" s="14">
        <v>2346</v>
      </c>
      <c r="G136" s="15">
        <v>0</v>
      </c>
      <c r="H136" s="15">
        <v>0</v>
      </c>
      <c r="I136" s="14">
        <f t="shared" si="33"/>
        <v>2346</v>
      </c>
      <c r="J136" s="14">
        <f t="shared" si="33"/>
        <v>2346</v>
      </c>
      <c r="K136" s="14">
        <v>0</v>
      </c>
      <c r="L136" s="14">
        <v>0</v>
      </c>
      <c r="M136" s="14">
        <f t="shared" si="34"/>
        <v>2346</v>
      </c>
      <c r="N136" s="14">
        <f t="shared" si="34"/>
        <v>2346</v>
      </c>
      <c r="O136" s="14">
        <v>0</v>
      </c>
      <c r="P136" s="14">
        <v>0</v>
      </c>
      <c r="Q136" s="14">
        <f t="shared" si="35"/>
        <v>2346</v>
      </c>
      <c r="R136" s="14">
        <v>2346</v>
      </c>
      <c r="S136" s="15">
        <v>0</v>
      </c>
      <c r="T136" s="15">
        <v>0</v>
      </c>
    </row>
    <row r="137" spans="1:20" s="16" customFormat="1" ht="15.75" x14ac:dyDescent="0.25">
      <c r="A137" s="27"/>
      <c r="B137" s="3" t="s">
        <v>233</v>
      </c>
      <c r="C137" s="9"/>
      <c r="D137" s="2" t="s">
        <v>232</v>
      </c>
      <c r="E137" s="10">
        <f>SUM(E138:E141)</f>
        <v>20000</v>
      </c>
      <c r="F137" s="17">
        <f t="shared" ref="F137:T137" si="47">SUM(F138:F141)</f>
        <v>20000</v>
      </c>
      <c r="G137" s="17">
        <f t="shared" si="47"/>
        <v>0</v>
      </c>
      <c r="H137" s="17">
        <f t="shared" si="47"/>
        <v>0</v>
      </c>
      <c r="I137" s="10">
        <f t="shared" si="47"/>
        <v>20000</v>
      </c>
      <c r="J137" s="17">
        <f t="shared" si="47"/>
        <v>20000</v>
      </c>
      <c r="K137" s="17">
        <f t="shared" si="47"/>
        <v>0</v>
      </c>
      <c r="L137" s="17">
        <f t="shared" si="47"/>
        <v>0</v>
      </c>
      <c r="M137" s="10">
        <f t="shared" si="47"/>
        <v>20000</v>
      </c>
      <c r="N137" s="17">
        <f t="shared" si="47"/>
        <v>20000</v>
      </c>
      <c r="O137" s="17">
        <f t="shared" si="47"/>
        <v>0</v>
      </c>
      <c r="P137" s="17">
        <f t="shared" si="47"/>
        <v>0</v>
      </c>
      <c r="Q137" s="10">
        <f t="shared" si="47"/>
        <v>20000</v>
      </c>
      <c r="R137" s="17">
        <f t="shared" si="47"/>
        <v>20000</v>
      </c>
      <c r="S137" s="17">
        <f t="shared" si="47"/>
        <v>0</v>
      </c>
      <c r="T137" s="17">
        <f t="shared" si="47"/>
        <v>0</v>
      </c>
    </row>
    <row r="138" spans="1:20" s="16" customFormat="1" ht="72" x14ac:dyDescent="0.25">
      <c r="A138" s="27"/>
      <c r="B138" s="12"/>
      <c r="C138" s="13" t="s">
        <v>238</v>
      </c>
      <c r="D138" s="19" t="s">
        <v>234</v>
      </c>
      <c r="E138" s="15">
        <f t="shared" si="43"/>
        <v>19665</v>
      </c>
      <c r="F138" s="15">
        <v>19665</v>
      </c>
      <c r="G138" s="15">
        <v>0</v>
      </c>
      <c r="H138" s="15">
        <v>0</v>
      </c>
      <c r="I138" s="14">
        <f t="shared" si="33"/>
        <v>19665</v>
      </c>
      <c r="J138" s="14">
        <f t="shared" si="33"/>
        <v>19665</v>
      </c>
      <c r="K138" s="15">
        <v>0</v>
      </c>
      <c r="L138" s="15">
        <v>0</v>
      </c>
      <c r="M138" s="14">
        <f t="shared" si="34"/>
        <v>19665</v>
      </c>
      <c r="N138" s="15">
        <v>19665</v>
      </c>
      <c r="O138" s="15">
        <v>0</v>
      </c>
      <c r="P138" s="15">
        <v>0</v>
      </c>
      <c r="Q138" s="14">
        <f t="shared" si="35"/>
        <v>19665</v>
      </c>
      <c r="R138" s="15">
        <v>19665</v>
      </c>
      <c r="S138" s="15">
        <v>0</v>
      </c>
      <c r="T138" s="15">
        <v>0</v>
      </c>
    </row>
    <row r="139" spans="1:20" s="16" customFormat="1" ht="72" x14ac:dyDescent="0.25">
      <c r="A139" s="27"/>
      <c r="B139" s="12"/>
      <c r="C139" s="13" t="s">
        <v>239</v>
      </c>
      <c r="D139" s="19" t="s">
        <v>235</v>
      </c>
      <c r="E139" s="14">
        <f t="shared" si="43"/>
        <v>310</v>
      </c>
      <c r="F139" s="15">
        <v>310</v>
      </c>
      <c r="G139" s="15">
        <v>0</v>
      </c>
      <c r="H139" s="15">
        <v>0</v>
      </c>
      <c r="I139" s="14">
        <f t="shared" si="33"/>
        <v>310</v>
      </c>
      <c r="J139" s="14">
        <f t="shared" si="33"/>
        <v>310</v>
      </c>
      <c r="K139" s="15">
        <v>0</v>
      </c>
      <c r="L139" s="15">
        <v>0</v>
      </c>
      <c r="M139" s="14">
        <f t="shared" si="34"/>
        <v>310</v>
      </c>
      <c r="N139" s="15">
        <v>310</v>
      </c>
      <c r="O139" s="15">
        <v>0</v>
      </c>
      <c r="P139" s="15">
        <v>0</v>
      </c>
      <c r="Q139" s="14">
        <f t="shared" si="35"/>
        <v>310</v>
      </c>
      <c r="R139" s="15">
        <v>310</v>
      </c>
      <c r="S139" s="15">
        <v>0</v>
      </c>
      <c r="T139" s="15">
        <v>0</v>
      </c>
    </row>
    <row r="140" spans="1:20" s="16" customFormat="1" ht="36" x14ac:dyDescent="0.25">
      <c r="A140" s="27"/>
      <c r="B140" s="12"/>
      <c r="C140" s="13" t="s">
        <v>240</v>
      </c>
      <c r="D140" s="19" t="s">
        <v>236</v>
      </c>
      <c r="E140" s="14">
        <f t="shared" si="43"/>
        <v>5</v>
      </c>
      <c r="F140" s="15">
        <v>5</v>
      </c>
      <c r="G140" s="15">
        <v>0</v>
      </c>
      <c r="H140" s="15">
        <v>0</v>
      </c>
      <c r="I140" s="14">
        <f t="shared" si="33"/>
        <v>5</v>
      </c>
      <c r="J140" s="14">
        <f t="shared" si="33"/>
        <v>5</v>
      </c>
      <c r="K140" s="15">
        <v>0</v>
      </c>
      <c r="L140" s="15">
        <v>0</v>
      </c>
      <c r="M140" s="14">
        <f t="shared" si="34"/>
        <v>5</v>
      </c>
      <c r="N140" s="15">
        <v>5</v>
      </c>
      <c r="O140" s="15">
        <v>0</v>
      </c>
      <c r="P140" s="15">
        <v>0</v>
      </c>
      <c r="Q140" s="14">
        <f t="shared" si="35"/>
        <v>5</v>
      </c>
      <c r="R140" s="15">
        <v>5</v>
      </c>
      <c r="S140" s="15">
        <v>0</v>
      </c>
      <c r="T140" s="15">
        <v>0</v>
      </c>
    </row>
    <row r="141" spans="1:20" s="16" customFormat="1" ht="18" x14ac:dyDescent="0.25">
      <c r="A141" s="27"/>
      <c r="B141" s="12"/>
      <c r="C141" s="13" t="s">
        <v>241</v>
      </c>
      <c r="D141" s="19" t="s">
        <v>237</v>
      </c>
      <c r="E141" s="14">
        <f t="shared" si="43"/>
        <v>20</v>
      </c>
      <c r="F141" s="15">
        <v>20</v>
      </c>
      <c r="G141" s="15">
        <v>0</v>
      </c>
      <c r="H141" s="15">
        <v>0</v>
      </c>
      <c r="I141" s="14">
        <f t="shared" si="33"/>
        <v>20</v>
      </c>
      <c r="J141" s="14">
        <f t="shared" si="33"/>
        <v>20</v>
      </c>
      <c r="K141" s="15">
        <v>0</v>
      </c>
      <c r="L141" s="15">
        <v>0</v>
      </c>
      <c r="M141" s="14">
        <f t="shared" si="34"/>
        <v>20</v>
      </c>
      <c r="N141" s="15">
        <v>20</v>
      </c>
      <c r="O141" s="15">
        <v>0</v>
      </c>
      <c r="P141" s="15">
        <v>0</v>
      </c>
      <c r="Q141" s="14">
        <f t="shared" si="35"/>
        <v>20</v>
      </c>
      <c r="R141" s="15">
        <v>20</v>
      </c>
      <c r="S141" s="15">
        <v>0</v>
      </c>
      <c r="T141" s="15">
        <v>0</v>
      </c>
    </row>
    <row r="142" spans="1:20" s="16" customFormat="1" ht="15.75" x14ac:dyDescent="0.25">
      <c r="A142" s="27"/>
      <c r="B142" s="3" t="s">
        <v>245</v>
      </c>
      <c r="C142" s="9"/>
      <c r="D142" s="2" t="s">
        <v>242</v>
      </c>
      <c r="E142" s="10">
        <f>SUM(E143:E144)</f>
        <v>1200</v>
      </c>
      <c r="F142" s="17">
        <f t="shared" ref="F142:T142" si="48">SUM(F143:F144)</f>
        <v>1200</v>
      </c>
      <c r="G142" s="17">
        <f t="shared" si="48"/>
        <v>0</v>
      </c>
      <c r="H142" s="17">
        <f t="shared" si="48"/>
        <v>0</v>
      </c>
      <c r="I142" s="10">
        <f t="shared" si="48"/>
        <v>1200</v>
      </c>
      <c r="J142" s="17">
        <f t="shared" si="48"/>
        <v>1200</v>
      </c>
      <c r="K142" s="17">
        <f t="shared" si="48"/>
        <v>0</v>
      </c>
      <c r="L142" s="17">
        <f t="shared" si="48"/>
        <v>0</v>
      </c>
      <c r="M142" s="10">
        <f t="shared" si="48"/>
        <v>1200</v>
      </c>
      <c r="N142" s="17">
        <f t="shared" si="48"/>
        <v>1200</v>
      </c>
      <c r="O142" s="17">
        <f t="shared" si="48"/>
        <v>0</v>
      </c>
      <c r="P142" s="17">
        <f t="shared" si="48"/>
        <v>0</v>
      </c>
      <c r="Q142" s="10">
        <f t="shared" si="48"/>
        <v>1200</v>
      </c>
      <c r="R142" s="17">
        <f t="shared" si="48"/>
        <v>1200</v>
      </c>
      <c r="S142" s="17">
        <f t="shared" si="48"/>
        <v>0</v>
      </c>
      <c r="T142" s="17">
        <f t="shared" si="48"/>
        <v>0</v>
      </c>
    </row>
    <row r="143" spans="1:20" s="16" customFormat="1" ht="36" x14ac:dyDescent="0.25">
      <c r="A143" s="27"/>
      <c r="B143" s="12"/>
      <c r="C143" s="13" t="s">
        <v>246</v>
      </c>
      <c r="D143" s="19" t="s">
        <v>243</v>
      </c>
      <c r="E143" s="14">
        <f t="shared" si="43"/>
        <v>1000</v>
      </c>
      <c r="F143" s="14">
        <v>1000</v>
      </c>
      <c r="G143" s="15">
        <v>0</v>
      </c>
      <c r="H143" s="15">
        <v>0</v>
      </c>
      <c r="I143" s="14">
        <f t="shared" si="33"/>
        <v>1000</v>
      </c>
      <c r="J143" s="14">
        <v>1000</v>
      </c>
      <c r="K143" s="15">
        <v>0</v>
      </c>
      <c r="L143" s="15">
        <v>0</v>
      </c>
      <c r="M143" s="14">
        <f t="shared" si="34"/>
        <v>1000</v>
      </c>
      <c r="N143" s="14">
        <v>1000</v>
      </c>
      <c r="O143" s="15">
        <v>0</v>
      </c>
      <c r="P143" s="15">
        <v>0</v>
      </c>
      <c r="Q143" s="14">
        <f t="shared" si="35"/>
        <v>1000</v>
      </c>
      <c r="R143" s="14">
        <v>1000</v>
      </c>
      <c r="S143" s="15">
        <v>0</v>
      </c>
      <c r="T143" s="15">
        <v>0</v>
      </c>
    </row>
    <row r="144" spans="1:20" s="16" customFormat="1" ht="36" x14ac:dyDescent="0.25">
      <c r="A144" s="27"/>
      <c r="B144" s="12"/>
      <c r="C144" s="13" t="s">
        <v>247</v>
      </c>
      <c r="D144" s="19" t="s">
        <v>244</v>
      </c>
      <c r="E144" s="14">
        <f t="shared" si="43"/>
        <v>200</v>
      </c>
      <c r="F144" s="14">
        <v>200</v>
      </c>
      <c r="G144" s="15">
        <v>0</v>
      </c>
      <c r="H144" s="15">
        <v>0</v>
      </c>
      <c r="I144" s="14">
        <f t="shared" si="33"/>
        <v>200</v>
      </c>
      <c r="J144" s="14">
        <v>200</v>
      </c>
      <c r="K144" s="15">
        <v>0</v>
      </c>
      <c r="L144" s="15">
        <v>0</v>
      </c>
      <c r="M144" s="14">
        <f t="shared" si="34"/>
        <v>200</v>
      </c>
      <c r="N144" s="14">
        <v>200</v>
      </c>
      <c r="O144" s="15">
        <v>0</v>
      </c>
      <c r="P144" s="15">
        <v>0</v>
      </c>
      <c r="Q144" s="14">
        <f t="shared" si="35"/>
        <v>200</v>
      </c>
      <c r="R144" s="14">
        <v>200</v>
      </c>
      <c r="S144" s="15">
        <v>0</v>
      </c>
      <c r="T144" s="15">
        <v>0</v>
      </c>
    </row>
    <row r="145" spans="1:20" s="16" customFormat="1" ht="18" x14ac:dyDescent="0.25">
      <c r="A145" s="27"/>
      <c r="B145" s="22" t="s">
        <v>248</v>
      </c>
      <c r="C145" s="23"/>
      <c r="D145" s="24" t="s">
        <v>249</v>
      </c>
      <c r="E145" s="25">
        <f>E146</f>
        <v>1000</v>
      </c>
      <c r="F145" s="25">
        <f t="shared" ref="F145:T145" si="49">F146</f>
        <v>1000</v>
      </c>
      <c r="G145" s="26">
        <f t="shared" si="49"/>
        <v>0</v>
      </c>
      <c r="H145" s="26">
        <f t="shared" si="49"/>
        <v>0</v>
      </c>
      <c r="I145" s="25">
        <f t="shared" si="49"/>
        <v>1000</v>
      </c>
      <c r="J145" s="25">
        <f t="shared" si="49"/>
        <v>1000</v>
      </c>
      <c r="K145" s="26">
        <f t="shared" si="49"/>
        <v>0</v>
      </c>
      <c r="L145" s="26">
        <f t="shared" si="49"/>
        <v>0</v>
      </c>
      <c r="M145" s="25">
        <f t="shared" si="49"/>
        <v>1000</v>
      </c>
      <c r="N145" s="25">
        <f t="shared" si="49"/>
        <v>1000</v>
      </c>
      <c r="O145" s="26">
        <f t="shared" si="49"/>
        <v>0</v>
      </c>
      <c r="P145" s="26">
        <f t="shared" si="49"/>
        <v>0</v>
      </c>
      <c r="Q145" s="25">
        <f t="shared" si="49"/>
        <v>1000</v>
      </c>
      <c r="R145" s="25">
        <f t="shared" si="49"/>
        <v>1000</v>
      </c>
      <c r="S145" s="26">
        <f t="shared" si="49"/>
        <v>0</v>
      </c>
      <c r="T145" s="26">
        <f t="shared" si="49"/>
        <v>0</v>
      </c>
    </row>
    <row r="146" spans="1:20" ht="54" x14ac:dyDescent="0.25">
      <c r="B146" s="12"/>
      <c r="C146" s="13" t="s">
        <v>251</v>
      </c>
      <c r="D146" s="19" t="s">
        <v>250</v>
      </c>
      <c r="E146" s="14">
        <f t="shared" si="43"/>
        <v>1000</v>
      </c>
      <c r="F146" s="15">
        <v>1000</v>
      </c>
      <c r="G146" s="15">
        <v>0</v>
      </c>
      <c r="H146" s="15">
        <v>0</v>
      </c>
      <c r="I146" s="14">
        <f t="shared" si="33"/>
        <v>1000</v>
      </c>
      <c r="J146" s="15">
        <v>1000</v>
      </c>
      <c r="K146" s="15">
        <v>0</v>
      </c>
      <c r="L146" s="15">
        <v>0</v>
      </c>
      <c r="M146" s="14">
        <f t="shared" si="34"/>
        <v>1000</v>
      </c>
      <c r="N146" s="15">
        <v>1000</v>
      </c>
      <c r="O146" s="15">
        <v>0</v>
      </c>
      <c r="P146" s="15">
        <v>0</v>
      </c>
      <c r="Q146" s="14">
        <f t="shared" si="35"/>
        <v>1000</v>
      </c>
      <c r="R146" s="15">
        <v>1000</v>
      </c>
      <c r="S146" s="15">
        <v>0</v>
      </c>
      <c r="T146" s="15">
        <v>0</v>
      </c>
    </row>
  </sheetData>
  <mergeCells count="9">
    <mergeCell ref="A4:A6"/>
    <mergeCell ref="B4:B6"/>
    <mergeCell ref="C4:C6"/>
    <mergeCell ref="D4:D6"/>
    <mergeCell ref="E4:T4"/>
    <mergeCell ref="E5:H5"/>
    <mergeCell ref="I5:L5"/>
    <mergeCell ref="M5:P5"/>
    <mergeCell ref="Q5:T5"/>
  </mergeCells>
  <printOptions horizontalCentered="1"/>
  <pageMargins left="0.11811023622047245" right="0.11811023622047245" top="0.15748031496062992" bottom="0.15748031496062992" header="0" footer="0"/>
  <pageSetup paperSize="9" scale="4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3(დაფინანსება)</vt:lpstr>
      <vt:lpstr>'Danarti 3(დაფინანსება)'!Print_Area</vt:lpstr>
      <vt:lpstr>'Danarti 3(დაფინანსება)'!Print_Titles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2016-04-21T13:51:03Z</dcterms:modified>
</cp:coreProperties>
</file>